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Осн. конс." sheetId="1" r:id="rId1"/>
    <sheet name="Осн. хар-ки конс." sheetId="2" r:id="rId2"/>
    <sheet name="муниц. программы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<sst xmlns="http://schemas.openxmlformats.org/spreadsheetml/2006/main" count="49" uniqueCount="44">
  <si>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Доходы</t>
  </si>
  <si>
    <t>1. Налоговые доходы</t>
  </si>
  <si>
    <t xml:space="preserve">Налог на доходы физических лиц </t>
  </si>
  <si>
    <t>Акцизы</t>
  </si>
  <si>
    <t>Налоги  на совокупный доход</t>
  </si>
  <si>
    <t>2. Неналоговые доходы</t>
  </si>
  <si>
    <t xml:space="preserve">3. Безвозмездные поступления 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</si>
  <si>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</si>
  <si>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</si>
  <si>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</si>
  <si>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</si>
  <si>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</si>
  <si>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</si>
  <si>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</si>
  <si>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%</t>
  </si>
  <si>
    <t>(тыс. руб.)</t>
  </si>
  <si>
    <t>(тыс. рублей)</t>
  </si>
  <si>
    <t>Показатель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</si>
  <si>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</si>
  <si>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</si>
  <si>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</si>
  <si>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Муниципальный долг</t>
  </si>
  <si>
    <t>Волосовского муниципального района Ленинградской области</t>
  </si>
  <si>
    <t>Отчетный год</t>
  </si>
  <si>
    <t>Текущий год</t>
  </si>
  <si>
    <t>Показатели финансового обеспечения муниципальных программ  муниципального образования</t>
  </si>
  <si>
    <t>Расходы всего</t>
  </si>
  <si>
    <t>1. Программные расходы, всего</t>
  </si>
  <si>
    <t>уд.вес (%)</t>
  </si>
  <si>
    <t>2. Непрограммные расходы, всего</t>
  </si>
  <si>
    <t>*)  Полное наименование программы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</si>
  <si>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           </t>
  </si>
  <si>
    <t>Иные МБТ</t>
  </si>
  <si>
    <t>В том числе: из  бюджетов другого уровня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</si>
  <si>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      </t>
  </si>
  <si>
    <t>налоги на имущество</t>
  </si>
  <si>
    <t>госпошлина</t>
  </si>
  <si>
    <t xml:space="preserve">Основные параметры   бюджета муниципального образования Калитинское сельское поселение  Волосовского муниципального района 
Ленинградской области на долгосрочный период
</t>
  </si>
  <si>
    <t xml:space="preserve">Прогноз основных характеристик бюджета МО Калитинское сельское поселение </t>
  </si>
  <si>
    <t>Калитинское сельское поселение</t>
  </si>
  <si>
    <t>Прочие безвозмездные поступления</t>
  </si>
  <si>
    <t>1.1 Муниципальная программа 1. Устойчивое развитие Калитинского сельского поселения Волосовского муниципального района Ленинградской области</t>
  </si>
  <si>
    <t>1.2  Муниципальная  программа 2. Развитие социальной сферы Калитинского сельского поселения Волосовского муниципального района Ленинградской области</t>
  </si>
  <si>
    <t>1.3 Муниципальная программа 3. Муниципальное управление Калитинского сельского поселения Волосовского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</si>
</sst>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5.7109375" style="0" customWidth="1"/>
    <col min="2" max="2" width="12.140625" style="0" customWidth="1"/>
    <col min="3" max="3" width="12.8515625" style="0" customWidth="1"/>
    <col min="4" max="4" width="11.7109375" style="0" customWidth="1"/>
    <col min="5" max="5" width="12.28125" style="0" customWidth="1"/>
    <col min="6" max="6" width="13.28125" style="0" customWidth="1"/>
    <col min="7" max="7" width="18.28125" style="0" customWidth="1"/>
    <col min="8" max="8" width="14.28125" style="0" customWidth="1"/>
  </cols>
  <sheetData>
    <row r="1" spans="1:7" ht="86.25" customHeight="1">
      <c r="A1" s="15" t="s">
        <v>37</v>
      </c>
      <c r="B1" s="15"/>
      <c r="C1" s="15"/>
      <c r="D1" s="15"/>
      <c r="E1" s="15"/>
      <c r="F1" s="15"/>
      <c r="G1" s="15"/>
    </row>
    <row r="2" spans="1:7" ht="9.75" customHeight="1">
      <c r="A2" s="5"/>
      <c r="B2" s="5"/>
      <c r="C2" s="5"/>
      <c r="D2" s="5"/>
      <c r="E2" s="5"/>
      <c r="F2" s="5"/>
      <c r="G2" s="11" t="s">
        <v>15</v>
      </c>
    </row>
    <row r="3" spans="1:8" ht="15">
      <c r="A3" s="1"/>
      <c r="B3" s="1">
        <v>2020</v>
      </c>
      <c r="C3" s="1">
        <v>2021</v>
      </c>
      <c r="D3" s="1">
        <v>2022</v>
      </c>
      <c r="E3" s="1">
        <v>2023</v>
      </c>
      <c r="F3" s="1">
        <v>2024</v>
      </c>
      <c r="G3" s="1">
        <v>2025</v>
      </c>
      <c r="H3" s="1">
        <v>2026</v>
      </c>
    </row>
    <row r="4" spans="1:8" ht="15.75">
      <c r="A4" s="2" t="s">
        <v>0</v>
      </c>
      <c r="B4" s="12">
        <f aca="true" t="shared" si="0" ref="B4:H4">SUM(B5+B11+B12)</f>
        <v>84521.4</v>
      </c>
      <c r="C4" s="12">
        <f t="shared" si="0"/>
        <v>57710</v>
      </c>
      <c r="D4" s="12">
        <f t="shared" si="0"/>
        <v>51371.3</v>
      </c>
      <c r="E4" s="12">
        <f t="shared" si="0"/>
        <v>47927.2</v>
      </c>
      <c r="F4" s="12">
        <f t="shared" si="0"/>
        <v>48612.100000000006</v>
      </c>
      <c r="G4" s="12">
        <f t="shared" si="0"/>
        <v>49878.600000000006</v>
      </c>
      <c r="H4" s="12">
        <f t="shared" si="0"/>
        <v>51180.1</v>
      </c>
    </row>
    <row r="5" spans="1:8" ht="15.75">
      <c r="A5" s="3" t="s">
        <v>1</v>
      </c>
      <c r="B5" s="1">
        <f aca="true" t="shared" si="1" ref="B5:H5">SUM(B6:B10)</f>
        <v>18057.100000000002</v>
      </c>
      <c r="C5" s="1">
        <f t="shared" si="1"/>
        <v>18833</v>
      </c>
      <c r="D5" s="1">
        <f t="shared" si="1"/>
        <v>19002</v>
      </c>
      <c r="E5" s="1">
        <f t="shared" si="1"/>
        <v>19172</v>
      </c>
      <c r="F5" s="1">
        <f t="shared" si="1"/>
        <v>19348</v>
      </c>
      <c r="G5" s="1">
        <f t="shared" si="1"/>
        <v>19539</v>
      </c>
      <c r="H5" s="1">
        <f t="shared" si="1"/>
        <v>19723</v>
      </c>
    </row>
    <row r="6" spans="1:8" ht="15.75">
      <c r="A6" s="4" t="s">
        <v>2</v>
      </c>
      <c r="B6" s="1">
        <v>3480</v>
      </c>
      <c r="C6" s="1">
        <v>3900</v>
      </c>
      <c r="D6" s="1">
        <v>4050</v>
      </c>
      <c r="E6" s="1">
        <v>4200</v>
      </c>
      <c r="F6" s="1">
        <v>4355</v>
      </c>
      <c r="G6" s="1">
        <v>4516</v>
      </c>
      <c r="H6" s="1">
        <v>4680</v>
      </c>
    </row>
    <row r="7" spans="1:8" ht="15.75">
      <c r="A7" s="4" t="s">
        <v>3</v>
      </c>
      <c r="B7" s="1">
        <v>2528.9</v>
      </c>
      <c r="C7" s="1">
        <v>2430.5</v>
      </c>
      <c r="D7" s="1">
        <v>2430.5</v>
      </c>
      <c r="E7" s="1">
        <v>2430.5</v>
      </c>
      <c r="F7" s="1">
        <v>2430.5</v>
      </c>
      <c r="G7" s="1">
        <v>2430.5</v>
      </c>
      <c r="H7" s="1">
        <v>2430.5</v>
      </c>
    </row>
    <row r="8" spans="1:8" ht="15.75">
      <c r="A8" s="4" t="s">
        <v>4</v>
      </c>
      <c r="B8" s="1">
        <v>198</v>
      </c>
      <c r="C8" s="1">
        <v>167.5</v>
      </c>
      <c r="D8" s="1">
        <v>167.5</v>
      </c>
      <c r="E8" s="1">
        <v>167.5</v>
      </c>
      <c r="F8" s="1">
        <v>167.5</v>
      </c>
      <c r="G8" s="1">
        <v>167.5</v>
      </c>
      <c r="H8" s="1">
        <v>167.5</v>
      </c>
    </row>
    <row r="9" spans="1:8" ht="15.75">
      <c r="A9" s="4" t="s">
        <v>35</v>
      </c>
      <c r="B9" s="1">
        <v>11800</v>
      </c>
      <c r="C9" s="1">
        <v>12310</v>
      </c>
      <c r="D9" s="1">
        <v>12329</v>
      </c>
      <c r="E9" s="1">
        <v>12349</v>
      </c>
      <c r="F9" s="1">
        <v>12370</v>
      </c>
      <c r="G9" s="1">
        <v>12400</v>
      </c>
      <c r="H9" s="1">
        <v>12420</v>
      </c>
    </row>
    <row r="10" spans="1:8" ht="15.75">
      <c r="A10" s="4" t="s">
        <v>36</v>
      </c>
      <c r="B10" s="1">
        <v>50.2</v>
      </c>
      <c r="C10" s="1">
        <v>25</v>
      </c>
      <c r="D10" s="1">
        <v>25</v>
      </c>
      <c r="E10" s="1">
        <v>25</v>
      </c>
      <c r="F10" s="1">
        <v>25</v>
      </c>
      <c r="G10" s="1">
        <v>25</v>
      </c>
      <c r="H10" s="1">
        <v>25</v>
      </c>
    </row>
    <row r="11" spans="1:8" ht="15.75">
      <c r="A11" s="3" t="s">
        <v>5</v>
      </c>
      <c r="B11" s="1">
        <v>3905.4</v>
      </c>
      <c r="C11" s="1">
        <v>2414</v>
      </c>
      <c r="D11" s="1">
        <v>2430</v>
      </c>
      <c r="E11" s="1">
        <v>2449</v>
      </c>
      <c r="F11" s="1">
        <v>2468</v>
      </c>
      <c r="G11" s="1">
        <v>2487</v>
      </c>
      <c r="H11" s="1">
        <v>2506</v>
      </c>
    </row>
    <row r="12" spans="1:8" ht="15.75">
      <c r="A12" s="3" t="s">
        <v>6</v>
      </c>
      <c r="B12" s="1">
        <f>SUM(B14:B18)</f>
        <v>62558.899999999994</v>
      </c>
      <c r="C12" s="1">
        <f>SUM(C14:C17)</f>
        <v>36463</v>
      </c>
      <c r="D12" s="1">
        <f>SUM(D14:D17)</f>
        <v>29939.3</v>
      </c>
      <c r="E12" s="1">
        <f>SUM(E14:E17)</f>
        <v>26306.2</v>
      </c>
      <c r="F12" s="1">
        <f>SUM(F14:F17)</f>
        <v>26796.100000000002</v>
      </c>
      <c r="G12" s="1">
        <f>SUM(G14:G17)</f>
        <v>27852.600000000002</v>
      </c>
      <c r="H12" s="1">
        <f>SUM(H14:H17)</f>
        <v>28951.1</v>
      </c>
    </row>
    <row r="13" spans="1:8" ht="31.5">
      <c r="A13" s="4" t="s">
        <v>33</v>
      </c>
      <c r="B13" s="1"/>
      <c r="C13" s="1"/>
      <c r="D13" s="1"/>
      <c r="E13" s="1"/>
      <c r="F13" s="1"/>
      <c r="G13" s="1"/>
      <c r="H13" s="1"/>
    </row>
    <row r="14" spans="1:8" ht="15.75">
      <c r="A14" s="4" t="s">
        <v>7</v>
      </c>
      <c r="B14" s="1">
        <v>20797.9</v>
      </c>
      <c r="C14" s="1">
        <v>23342.4</v>
      </c>
      <c r="D14" s="1">
        <v>24264</v>
      </c>
      <c r="E14" s="1">
        <v>25239.8</v>
      </c>
      <c r="F14" s="1">
        <v>26249.4</v>
      </c>
      <c r="G14" s="1">
        <v>27299.4</v>
      </c>
      <c r="H14" s="1">
        <v>28391.3</v>
      </c>
    </row>
    <row r="15" spans="1:8" ht="15.75">
      <c r="A15" s="4" t="s">
        <v>8</v>
      </c>
      <c r="B15" s="1">
        <v>41288.2</v>
      </c>
      <c r="C15" s="1">
        <v>11106.4</v>
      </c>
      <c r="D15" s="1">
        <v>5140.7</v>
      </c>
      <c r="E15" s="1">
        <v>811.7</v>
      </c>
      <c r="F15" s="1"/>
      <c r="G15" s="1"/>
      <c r="H15" s="1"/>
    </row>
    <row r="16" spans="1:8" ht="15.75">
      <c r="A16" s="4" t="s">
        <v>9</v>
      </c>
      <c r="B16" s="1">
        <v>270.7</v>
      </c>
      <c r="C16" s="1">
        <v>275.1</v>
      </c>
      <c r="D16" s="1">
        <v>289.3</v>
      </c>
      <c r="E16" s="1">
        <v>3.5</v>
      </c>
      <c r="F16" s="1">
        <v>289.3</v>
      </c>
      <c r="G16" s="1">
        <v>289.3</v>
      </c>
      <c r="H16" s="1">
        <v>289.3</v>
      </c>
    </row>
    <row r="17" spans="1:8" ht="15.75">
      <c r="A17" s="4" t="s">
        <v>32</v>
      </c>
      <c r="B17" s="1">
        <v>150</v>
      </c>
      <c r="C17" s="1">
        <v>1739.1</v>
      </c>
      <c r="D17" s="1">
        <v>245.3</v>
      </c>
      <c r="E17" s="1">
        <v>251.2</v>
      </c>
      <c r="F17" s="1">
        <v>257.4</v>
      </c>
      <c r="G17" s="1">
        <v>263.9</v>
      </c>
      <c r="H17" s="1">
        <v>270.5</v>
      </c>
    </row>
    <row r="18" spans="1:8" ht="31.5">
      <c r="A18" s="4" t="s">
        <v>40</v>
      </c>
      <c r="B18" s="1">
        <v>52.1</v>
      </c>
      <c r="C18" s="1"/>
      <c r="D18" s="1"/>
      <c r="E18" s="1"/>
      <c r="F18" s="1"/>
      <c r="G18" s="1"/>
      <c r="H18" s="1"/>
    </row>
    <row r="19" spans="1:8" ht="15.75">
      <c r="A19" s="2" t="s">
        <v>10</v>
      </c>
      <c r="B19" s="12">
        <v>87393.3</v>
      </c>
      <c r="C19" s="12">
        <v>59027.8</v>
      </c>
      <c r="D19" s="12">
        <v>55019.8</v>
      </c>
      <c r="E19" s="12">
        <v>49632.3</v>
      </c>
      <c r="F19" s="12">
        <f>SUM(F20:F21)</f>
        <v>48612.1</v>
      </c>
      <c r="G19" s="12">
        <f>SUM(G20:G21)</f>
        <v>49878.6</v>
      </c>
      <c r="H19" s="12">
        <f>SUM(H20:H21)</f>
        <v>51180.1</v>
      </c>
    </row>
    <row r="20" spans="1:8" ht="15.75">
      <c r="A20" s="3" t="s">
        <v>11</v>
      </c>
      <c r="B20" s="1">
        <v>1091.1</v>
      </c>
      <c r="C20" s="1">
        <v>1238.6</v>
      </c>
      <c r="D20" s="1">
        <v>1240.7</v>
      </c>
      <c r="E20" s="1">
        <v>1278</v>
      </c>
      <c r="F20" s="1">
        <v>1278</v>
      </c>
      <c r="G20" s="1">
        <v>1278</v>
      </c>
      <c r="H20" s="1">
        <v>1278</v>
      </c>
    </row>
    <row r="21" spans="1:8" ht="31.5">
      <c r="A21" s="3" t="s">
        <v>12</v>
      </c>
      <c r="B21" s="1">
        <v>86302.2</v>
      </c>
      <c r="C21" s="1">
        <v>57789.2</v>
      </c>
      <c r="D21" s="1">
        <v>53779.1</v>
      </c>
      <c r="E21" s="1">
        <v>48354.3</v>
      </c>
      <c r="F21" s="1">
        <v>47334.1</v>
      </c>
      <c r="G21" s="1">
        <v>48600.6</v>
      </c>
      <c r="H21" s="1">
        <v>49902.1</v>
      </c>
    </row>
    <row r="22" spans="1:8" ht="15.75">
      <c r="A22" s="2" t="s">
        <v>13</v>
      </c>
      <c r="B22" s="12">
        <f aca="true" t="shared" si="2" ref="B22:H22">B4-B19</f>
        <v>-2871.9000000000087</v>
      </c>
      <c r="C22" s="12">
        <f t="shared" si="2"/>
        <v>-1317.800000000003</v>
      </c>
      <c r="D22" s="12">
        <f t="shared" si="2"/>
        <v>-3648.5</v>
      </c>
      <c r="E22" s="12">
        <f t="shared" si="2"/>
        <v>-1705.1000000000058</v>
      </c>
      <c r="F22" s="12">
        <f t="shared" si="2"/>
        <v>0</v>
      </c>
      <c r="G22" s="12">
        <f t="shared" si="2"/>
        <v>0</v>
      </c>
      <c r="H22" s="12">
        <f t="shared" si="2"/>
        <v>0</v>
      </c>
    </row>
    <row r="23" spans="1:8" ht="15.75">
      <c r="A23" s="2" t="s">
        <v>14</v>
      </c>
      <c r="B23" s="1"/>
      <c r="C23" s="1"/>
      <c r="D23" s="1"/>
      <c r="E23" s="1"/>
      <c r="F23" s="1"/>
      <c r="G23" s="1"/>
      <c r="H23" s="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6.8515625" style="0" customWidth="1"/>
    <col min="2" max="2" width="12.57421875" style="0" customWidth="1"/>
    <col min="3" max="3" width="10.7109375" style="0" customWidth="1"/>
  </cols>
  <sheetData>
    <row r="1" ht="18.75">
      <c r="A1" s="7" t="s">
        <v>38</v>
      </c>
    </row>
    <row r="2" ht="18.75">
      <c r="A2" s="7" t="s">
        <v>22</v>
      </c>
    </row>
    <row r="3" ht="18.75">
      <c r="A3" s="6"/>
    </row>
    <row r="4" spans="1:8" ht="18.75">
      <c r="A4" s="6" t="s">
        <v>16</v>
      </c>
      <c r="H4" s="5"/>
    </row>
    <row r="5" spans="1:9" ht="31.5">
      <c r="A5" s="8" t="s">
        <v>17</v>
      </c>
      <c r="B5" s="8" t="s">
        <v>23</v>
      </c>
      <c r="C5" s="8" t="s">
        <v>24</v>
      </c>
      <c r="D5" s="8">
        <v>2021</v>
      </c>
      <c r="E5" s="8">
        <v>2022</v>
      </c>
      <c r="F5" s="8">
        <v>2023</v>
      </c>
      <c r="G5" s="8">
        <v>2024</v>
      </c>
      <c r="H5" s="8">
        <v>2025</v>
      </c>
      <c r="I5" s="8">
        <v>2026</v>
      </c>
    </row>
    <row r="6" spans="1:9" ht="15.75">
      <c r="A6" s="3" t="s">
        <v>18</v>
      </c>
      <c r="B6" s="3">
        <v>36799.5</v>
      </c>
      <c r="C6" s="3">
        <v>84521.4</v>
      </c>
      <c r="D6" s="3">
        <v>57710</v>
      </c>
      <c r="E6" s="3">
        <v>51371.3</v>
      </c>
      <c r="F6" s="3">
        <v>47927.2</v>
      </c>
      <c r="G6" s="3">
        <v>48612.1</v>
      </c>
      <c r="H6" s="3">
        <v>49878.6</v>
      </c>
      <c r="I6" s="3">
        <v>51180.1</v>
      </c>
    </row>
    <row r="7" spans="1:9" ht="126">
      <c r="A7" s="3" t="s">
        <v>31</v>
      </c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19</v>
      </c>
      <c r="B8" s="3">
        <v>37533.5</v>
      </c>
      <c r="C8" s="3">
        <v>87393.3</v>
      </c>
      <c r="D8" s="3">
        <v>59027.8</v>
      </c>
      <c r="E8" s="3">
        <v>55019.8</v>
      </c>
      <c r="F8" s="3">
        <v>49632.3</v>
      </c>
      <c r="G8" s="3">
        <v>48612.1</v>
      </c>
      <c r="H8" s="3">
        <v>49878.6</v>
      </c>
      <c r="I8" s="3">
        <v>51180.1</v>
      </c>
    </row>
    <row r="9" spans="1:9" ht="126">
      <c r="A9" s="3" t="s">
        <v>34</v>
      </c>
      <c r="B9" s="3"/>
      <c r="C9" s="3"/>
      <c r="D9" s="3"/>
      <c r="E9" s="3"/>
      <c r="F9" s="3"/>
      <c r="G9" s="3"/>
      <c r="H9" s="3"/>
      <c r="I9" s="3"/>
    </row>
    <row r="10" spans="1:9" ht="15.75">
      <c r="A10" s="3" t="s">
        <v>20</v>
      </c>
      <c r="B10" s="3">
        <f aca="true" t="shared" si="0" ref="B10:I10">B6-B8</f>
        <v>-734</v>
      </c>
      <c r="C10" s="3">
        <f t="shared" si="0"/>
        <v>-2871.9000000000087</v>
      </c>
      <c r="D10" s="3">
        <f t="shared" si="0"/>
        <v>-1317.800000000003</v>
      </c>
      <c r="E10" s="3">
        <f t="shared" si="0"/>
        <v>-3648.5</v>
      </c>
      <c r="F10" s="3">
        <f t="shared" si="0"/>
        <v>-1705.1000000000058</v>
      </c>
      <c r="G10" s="3">
        <f t="shared" si="0"/>
        <v>0</v>
      </c>
      <c r="H10" s="3">
        <f t="shared" si="0"/>
        <v>0</v>
      </c>
      <c r="I10" s="3">
        <f t="shared" si="0"/>
        <v>0</v>
      </c>
    </row>
    <row r="11" spans="1:9" ht="126">
      <c r="A11" s="3" t="s">
        <v>31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26">
      <c r="A13" s="3" t="s">
        <v>31</v>
      </c>
      <c r="B13" s="3"/>
      <c r="C13" s="3"/>
      <c r="D13" s="3"/>
      <c r="E13" s="3"/>
      <c r="F13" s="3"/>
      <c r="G13" s="3"/>
      <c r="H13" s="3"/>
      <c r="I1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6.7109375" style="0" customWidth="1"/>
    <col min="2" max="2" width="11.7109375" style="0" customWidth="1"/>
    <col min="3" max="3" width="10.00390625" style="0" customWidth="1"/>
    <col min="4" max="4" width="10.28125" style="0" customWidth="1"/>
    <col min="5" max="5" width="10.8515625" style="0" customWidth="1"/>
    <col min="6" max="6" width="10.7109375" style="0" customWidth="1"/>
    <col min="7" max="7" width="11.57421875" style="0" customWidth="1"/>
  </cols>
  <sheetData>
    <row r="1" ht="18.75">
      <c r="A1" s="7" t="s">
        <v>25</v>
      </c>
    </row>
    <row r="2" ht="18.75">
      <c r="A2" s="7" t="s">
        <v>39</v>
      </c>
    </row>
    <row r="3" spans="1:7" ht="18.75">
      <c r="A3" s="6"/>
      <c r="G3" s="11" t="s">
        <v>15</v>
      </c>
    </row>
    <row r="4" spans="1:8" ht="15.75">
      <c r="A4" s="8" t="s">
        <v>17</v>
      </c>
      <c r="B4" s="8">
        <v>2020</v>
      </c>
      <c r="C4" s="8">
        <v>2021</v>
      </c>
      <c r="D4" s="8">
        <v>2022</v>
      </c>
      <c r="E4" s="8">
        <v>2023</v>
      </c>
      <c r="F4" s="8">
        <v>2024</v>
      </c>
      <c r="G4" s="9">
        <v>2025</v>
      </c>
      <c r="H4" s="9">
        <v>2026</v>
      </c>
    </row>
    <row r="5" spans="1:8" ht="15.75">
      <c r="A5" s="2" t="s">
        <v>26</v>
      </c>
      <c r="B5" s="8">
        <f aca="true" t="shared" si="0" ref="B5:H5">B6+B11</f>
        <v>87393.3</v>
      </c>
      <c r="C5" s="8">
        <f t="shared" si="0"/>
        <v>59027.8</v>
      </c>
      <c r="D5" s="8">
        <f t="shared" si="0"/>
        <v>55019.8</v>
      </c>
      <c r="E5" s="8">
        <f t="shared" si="0"/>
        <v>49632.4</v>
      </c>
      <c r="F5" s="8">
        <f t="shared" si="0"/>
        <v>48612.1</v>
      </c>
      <c r="G5" s="8">
        <f t="shared" si="0"/>
        <v>49878.59999999999</v>
      </c>
      <c r="H5" s="8">
        <f t="shared" si="0"/>
        <v>51180.09999999999</v>
      </c>
    </row>
    <row r="6" spans="1:8" ht="31.5">
      <c r="A6" s="3" t="s">
        <v>27</v>
      </c>
      <c r="B6" s="8">
        <f aca="true" t="shared" si="1" ref="B6:H6">B8+B9+B10</f>
        <v>87263.3</v>
      </c>
      <c r="C6" s="8">
        <f t="shared" si="1"/>
        <v>59007.8</v>
      </c>
      <c r="D6" s="8">
        <f t="shared" si="1"/>
        <v>53624.3</v>
      </c>
      <c r="E6" s="8">
        <f t="shared" si="1"/>
        <v>47130.8</v>
      </c>
      <c r="F6" s="8">
        <f t="shared" si="1"/>
        <v>48592.1</v>
      </c>
      <c r="G6" s="8">
        <f t="shared" si="1"/>
        <v>49858.59999999999</v>
      </c>
      <c r="H6" s="8">
        <f t="shared" si="1"/>
        <v>51160.09999999999</v>
      </c>
    </row>
    <row r="7" spans="1:8" ht="15.75">
      <c r="A7" s="4" t="s">
        <v>28</v>
      </c>
      <c r="B7" s="8">
        <v>99.2</v>
      </c>
      <c r="C7" s="8">
        <v>99.9</v>
      </c>
      <c r="D7" s="8">
        <v>97.5</v>
      </c>
      <c r="E7" s="8">
        <v>95</v>
      </c>
      <c r="F7" s="8">
        <v>99.9</v>
      </c>
      <c r="G7" s="8">
        <v>99.9</v>
      </c>
      <c r="H7" s="8">
        <v>99.9</v>
      </c>
    </row>
    <row r="8" spans="1:8" ht="86.25" customHeight="1">
      <c r="A8" s="4" t="s">
        <v>41</v>
      </c>
      <c r="B8" s="13">
        <v>51802.9</v>
      </c>
      <c r="C8" s="13">
        <v>21062.5</v>
      </c>
      <c r="D8" s="13">
        <v>15571.2</v>
      </c>
      <c r="E8" s="13">
        <v>11111</v>
      </c>
      <c r="F8" s="13">
        <v>12572.3</v>
      </c>
      <c r="G8" s="14">
        <v>13838.8</v>
      </c>
      <c r="H8" s="14">
        <v>15140.3</v>
      </c>
    </row>
    <row r="9" spans="1:8" ht="90.75" customHeight="1">
      <c r="A9" s="4" t="s">
        <v>42</v>
      </c>
      <c r="B9" s="13">
        <v>20654.9</v>
      </c>
      <c r="C9" s="13">
        <v>20797.5</v>
      </c>
      <c r="D9" s="13">
        <v>20011.1</v>
      </c>
      <c r="E9" s="13">
        <v>20030.1</v>
      </c>
      <c r="F9" s="13">
        <v>20030.1</v>
      </c>
      <c r="G9" s="14">
        <v>20030.1</v>
      </c>
      <c r="H9" s="14">
        <v>20030.1</v>
      </c>
    </row>
    <row r="10" spans="1:8" ht="95.25" customHeight="1">
      <c r="A10" s="4" t="s">
        <v>43</v>
      </c>
      <c r="B10" s="13">
        <v>14805.5</v>
      </c>
      <c r="C10" s="13">
        <v>17147.8</v>
      </c>
      <c r="D10" s="13">
        <v>18042</v>
      </c>
      <c r="E10" s="13">
        <v>15989.7</v>
      </c>
      <c r="F10" s="13">
        <v>15989.7</v>
      </c>
      <c r="G10" s="14">
        <v>15989.7</v>
      </c>
      <c r="H10" s="14">
        <v>15989.7</v>
      </c>
    </row>
    <row r="11" spans="1:8" ht="31.5">
      <c r="A11" s="3" t="s">
        <v>29</v>
      </c>
      <c r="B11" s="8">
        <v>130</v>
      </c>
      <c r="C11" s="8">
        <v>20</v>
      </c>
      <c r="D11" s="8">
        <v>1395.5</v>
      </c>
      <c r="E11" s="8">
        <v>2501.6</v>
      </c>
      <c r="F11" s="8">
        <v>20</v>
      </c>
      <c r="G11" s="8">
        <v>20</v>
      </c>
      <c r="H11" s="8">
        <v>20</v>
      </c>
    </row>
    <row r="12" spans="1:8" ht="15.75">
      <c r="A12" s="4" t="s">
        <v>28</v>
      </c>
      <c r="B12" s="8">
        <v>0.8</v>
      </c>
      <c r="C12" s="8">
        <v>0.1</v>
      </c>
      <c r="D12" s="8">
        <v>2.5</v>
      </c>
      <c r="E12" s="8">
        <v>5</v>
      </c>
      <c r="F12" s="8">
        <v>0.1</v>
      </c>
      <c r="G12" s="8">
        <v>0.1</v>
      </c>
      <c r="H12" s="8">
        <v>0.1</v>
      </c>
    </row>
    <row r="14" ht="15.75">
      <c r="A14" s="10" t="s">
        <v>30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2016-09-07T12:10:47Z</cp:lastPrinted>
  <dcterms:created xsi:type="dcterms:W3CDTF">2006-09-16T00:00:00Z</dcterms:created>
  <dcterms:modified xsi:type="dcterms:W3CDTF">2020-11-12T07:11:43Z</dcterms:modified>
  <cp:category/>
  <cp:version/>
  <cp:contentType/>
  <cp:contentStatus/>
</cp:coreProperties>
</file>