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. 166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'ф. 166'!$5:$5</definedName>
    <definedName name="_xlnm.Print_Area" localSheetId="0">'ф. 166'!$A$1:$K$43</definedName>
  </definedNames>
  <calcPr fullCalcOnLoad="1"/>
</workbook>
</file>

<file path=xl/sharedStrings.xml><?xml version="1.0" encoding="utf-8"?>
<sst xmlns="http://schemas.openxmlformats.org/spreadsheetml/2006/main" count="84" uniqueCount="83">
  <si>
    <t>Калитинское сельское поселение</t>
  </si>
  <si>
    <t>КЦСР</t>
  </si>
  <si>
    <t>Исполнитель</t>
  </si>
  <si>
    <t xml:space="preserve">Глава администрации </t>
  </si>
  <si>
    <t>конт. тел.</t>
  </si>
  <si>
    <t>Код формы по ОКУД</t>
  </si>
  <si>
    <t>Утверждено бюджетной росписью,
с учетом изменений, руб.</t>
  </si>
  <si>
    <t>Исполнено,
руб.</t>
  </si>
  <si>
    <t>Причины отклонений</t>
  </si>
  <si>
    <t>Наименование  программы</t>
  </si>
  <si>
    <t>Основные мероприятия  программы</t>
  </si>
  <si>
    <t>Подпрограмма "Дорожное хозяйство Калитинского сельского поселения"</t>
  </si>
  <si>
    <t>27 1 0000</t>
  </si>
  <si>
    <t>27 0 0000</t>
  </si>
  <si>
    <t>27 1 0315</t>
  </si>
  <si>
    <t>Мероприятия по текущему ремонту дорог общего пользования муниципального значения и сооружений на них</t>
  </si>
  <si>
    <t>27 1 0316</t>
  </si>
  <si>
    <t>Мероприятия по содержанию дорог общего пользования муниципального значения и сооружений на них</t>
  </si>
  <si>
    <t>27 1 7014</t>
  </si>
  <si>
    <t>27 1 7088</t>
  </si>
  <si>
    <t>Подпрограмма "Коммунальное хозяйство Калитинского сельского поселения"</t>
  </si>
  <si>
    <t>27 2 0000</t>
  </si>
  <si>
    <t>27 2 0350</t>
  </si>
  <si>
    <t>Мероприятия по капитальному ремонту муниципального жилищного фонда</t>
  </si>
  <si>
    <t>27 2 0351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</si>
  <si>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</si>
  <si>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27 2 0352</t>
  </si>
  <si>
    <t>Мероприятия в области жилищного хозяйства</t>
  </si>
  <si>
    <t>27 2 0353</t>
  </si>
  <si>
    <t xml:space="preserve">Мероприятия по капитальному ремонту муниципальных объектов коммунального хозяйства </t>
  </si>
  <si>
    <t>27 2 0600</t>
  </si>
  <si>
    <t>Подпрограмма "Устойчивое развитие территории Калитинского сельского поселения"</t>
  </si>
  <si>
    <t>27 3 0000</t>
  </si>
  <si>
    <t>27 3 0066</t>
  </si>
  <si>
    <t>27 3 7067</t>
  </si>
  <si>
    <t>Развитие учреждений культурно-досуговой деятельности</t>
  </si>
  <si>
    <t>Финансирование капитального ремонта дома культуры п.Калитино Волосовского района</t>
  </si>
  <si>
    <t>Капитальный ремонт и ремонт автомобильных дорог общего пользования, местного значения, ремонт дороги д.Калитино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</si>
  <si>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</si>
  <si>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Мероприятия по благоустройству</t>
  </si>
  <si>
    <t>В.И.Бердышев</t>
  </si>
  <si>
    <t>М.М.Савицкас, 81373-71-233</t>
  </si>
  <si>
    <t>27 3 0067</t>
  </si>
  <si>
    <t>Газификация населенных пунктов муниципального образования</t>
  </si>
  <si>
    <t>27 3 7066</t>
  </si>
  <si>
    <t>Сведения об исполнении мероприятий в рамках целевых программ за 2015 год</t>
  </si>
  <si>
    <t>43 0 0000</t>
  </si>
  <si>
    <t>43 1 0440</t>
  </si>
  <si>
    <t>43 1 0442</t>
  </si>
  <si>
    <t>43 1 0443</t>
  </si>
  <si>
    <t>43 1 0444</t>
  </si>
  <si>
    <t>43 1 0597</t>
  </si>
  <si>
    <t>43 1 7036</t>
  </si>
  <si>
    <t>43 1 7204</t>
  </si>
  <si>
    <t>43 2 0000</t>
  </si>
  <si>
    <t>43 2 0021</t>
  </si>
  <si>
    <t>43 2 0022</t>
  </si>
  <si>
    <t>43 1 0000</t>
  </si>
  <si>
    <t>43 3 0000</t>
  </si>
  <si>
    <t>43 3 0034</t>
  </si>
  <si>
    <t>Устойчивое развитие Калитинского сельского поселения Волосовского муниципального района ЛО</t>
  </si>
  <si>
    <t>«Развитие социальной сферы Калитинского сельского поселения Волосовского муниципального района Ленинградской области»</t>
  </si>
  <si>
    <t>Подпрограмма "Развитие физической культуры и спорта Калитинского сельского поселения"</t>
  </si>
  <si>
    <t>Расходы на обеспечение участия команд поселения в районных, областных и всероссийских соревнованиях</t>
  </si>
  <si>
    <t>Мероприятия по укреплению материально-технической базы</t>
  </si>
  <si>
    <t>Подпрограмма "Молодежная политика в Калитинском сельском поселении"</t>
  </si>
  <si>
    <t>Расходы по организационно-воспитательной работе с молодежью</t>
  </si>
  <si>
    <t>Подпрограмма "Развитие культуры Калитинского сельского поселения"</t>
  </si>
  <si>
    <t>Расходы на обеспечение деятельности муниципальных учреждений культуры</t>
  </si>
  <si>
    <t xml:space="preserve">Расходы на обеспечение деятельности муниципальных учреждений культурыв части содержания библиотечных отделов (секторов) </t>
  </si>
  <si>
    <t>Расходы на организацию и  проведение  культурно-досуговых мероприятий</t>
  </si>
  <si>
    <t>Мероприятия, направленные на развитие и поддержку сельского туризма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</si>
  <si>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</si>
  <si>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Расходы на обеспечение выплат стимулирующего характера работникам муниципальных учреждений культуры</t>
  </si>
  <si>
    <t>Расходы на премирование областных конкурсов в сфере культуры и искусства</t>
  </si>
  <si>
    <t>В связи с экономией средств после проведения аукционов</t>
  </si>
  <si>
    <t>В связи с приватизацией гражданами жилых помещений снизилась площадь муниципального жилья, поэтому уменьшились ежемесячные взносы на кап.ремонт жилья</t>
  </si>
  <si>
    <t>В связи с образовавшейся экономией теплоэнергии (фактический расход ниже запланированного)</t>
  </si>
  <si>
    <t>В связи с образовавшейся экономией электроэнергии (фактический расход ниже запланированного)</t>
  </si>
  <si>
    <t>Планировались мероприятия по техническому обслуживанию газопровода по ул.Новосельской, но не выполнены в связи с передачей газопровода в аренду (техническое обслуживание проводит арендатор)</t>
  </si>
  <si>
    <t>По уличному освещению планировалась закупка в декабре ламп ДРЛ, но потребность в закупке снизилась в связи с экономией ламп в течении года; по вывозу мусора поставщик не выставил счет за декабрь, и в целом по году объем образовавшего и вывезенного мусора меньше запланированного</t>
  </si>
  <si>
    <t>В связи с образовавшейся экономией средств (при закупке демосистем у ООО "Комус" получили скидку)</t>
  </si>
  <si>
    <t>Муниципальное образование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</si>
</sst>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00_р_._-;\-* #,##0.000_р_._-;_-* &quot;-&quot;?_р_._-;_-@_-"/>
    <numFmt numFmtId="167" formatCode="0000"/>
    <numFmt numFmtId="168" formatCode="?"/>
    <numFmt numFmtId="169" formatCode="0.0%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0"/>
    </font>
    <font>
      <sz val="11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8" fillId="0" borderId="0" xfId="61" applyFont="1">
      <alignment/>
      <protection/>
    </xf>
    <xf numFmtId="4" fontId="0" fillId="0" borderId="0" xfId="62" applyNumberFormat="1" applyAlignment="1">
      <alignment horizontal="center"/>
      <protection/>
    </xf>
    <xf numFmtId="0" fontId="0" fillId="0" borderId="10" xfId="62" applyBorder="1" applyAlignment="1">
      <alignment horizontal="center" vertical="center" wrapText="1"/>
      <protection/>
    </xf>
    <xf numFmtId="49" fontId="8" fillId="0" borderId="11" xfId="61" applyNumberFormat="1" applyFont="1" applyBorder="1" applyAlignment="1">
      <alignment horizontal="center" vertical="center"/>
      <protection/>
    </xf>
    <xf numFmtId="0" fontId="2" fillId="0" borderId="0" xfId="61" applyFont="1">
      <alignment/>
      <protection/>
    </xf>
    <xf numFmtId="4" fontId="2" fillId="24" borderId="0" xfId="61" applyNumberFormat="1" applyFont="1" applyFill="1">
      <alignment/>
      <protection/>
    </xf>
    <xf numFmtId="169" fontId="2" fillId="24" borderId="0" xfId="84" applyNumberFormat="1" applyFont="1" applyFill="1" applyAlignment="1">
      <alignment/>
    </xf>
    <xf numFmtId="0" fontId="8" fillId="24" borderId="0" xfId="61" applyFont="1" applyFill="1">
      <alignment/>
      <protection/>
    </xf>
    <xf numFmtId="0" fontId="8" fillId="24" borderId="0" xfId="61" applyFont="1" applyFill="1" applyBorder="1" applyAlignment="1">
      <alignment horizontal="center" wrapText="1"/>
      <protection/>
    </xf>
    <xf numFmtId="49" fontId="8" fillId="24" borderId="0" xfId="61" applyNumberFormat="1" applyFont="1" applyFill="1" applyBorder="1" applyAlignment="1">
      <alignment horizontal="center"/>
      <protection/>
    </xf>
    <xf numFmtId="0" fontId="8" fillId="24" borderId="0" xfId="61" applyFont="1" applyFill="1" applyBorder="1" applyAlignment="1">
      <alignment horizontal="left" wrapText="1"/>
      <protection/>
    </xf>
    <xf numFmtId="0" fontId="8" fillId="24" borderId="0" xfId="61" applyFont="1" applyFill="1" applyBorder="1">
      <alignment/>
      <protection/>
    </xf>
    <xf numFmtId="4" fontId="8" fillId="24" borderId="0" xfId="61" applyNumberFormat="1" applyFont="1" applyFill="1" applyBorder="1" applyAlignment="1">
      <alignment horizontal="center"/>
      <protection/>
    </xf>
    <xf numFmtId="0" fontId="2" fillId="24" borderId="0" xfId="61" applyFont="1" applyFill="1">
      <alignment/>
      <protection/>
    </xf>
    <xf numFmtId="4" fontId="8" fillId="24" borderId="0" xfId="61" applyNumberFormat="1" applyFont="1" applyFill="1">
      <alignment/>
      <protection/>
    </xf>
    <xf numFmtId="0" fontId="8" fillId="24" borderId="12" xfId="61" applyFont="1" applyFill="1" applyBorder="1" applyAlignment="1">
      <alignment vertical="center" wrapText="1"/>
      <protection/>
    </xf>
    <xf numFmtId="0" fontId="8" fillId="0" borderId="12" xfId="61" applyFont="1" applyBorder="1" applyAlignment="1">
      <alignment horizontal="center" vertical="center"/>
      <protection/>
    </xf>
    <xf numFmtId="49" fontId="8" fillId="24" borderId="12" xfId="61" applyNumberFormat="1" applyFont="1" applyFill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top" wrapText="1"/>
      <protection/>
    </xf>
    <xf numFmtId="0" fontId="9" fillId="0" borderId="0" xfId="61" applyFont="1" applyAlignment="1">
      <alignment/>
      <protection/>
    </xf>
    <xf numFmtId="49" fontId="8" fillId="24" borderId="12" xfId="61" applyNumberFormat="1" applyFont="1" applyFill="1" applyBorder="1" applyAlignment="1">
      <alignment horizontal="center"/>
      <protection/>
    </xf>
    <xf numFmtId="0" fontId="30" fillId="24" borderId="13" xfId="56" applyFont="1" applyFill="1" applyBorder="1" applyAlignment="1">
      <alignment horizontal="center" vertical="center" wrapText="1"/>
      <protection/>
    </xf>
    <xf numFmtId="0" fontId="30" fillId="24" borderId="14" xfId="56" applyFont="1" applyFill="1" applyBorder="1" applyAlignment="1">
      <alignment horizontal="center" vertical="center" wrapText="1"/>
      <protection/>
    </xf>
    <xf numFmtId="0" fontId="8" fillId="24" borderId="13" xfId="56" applyFont="1" applyFill="1" applyBorder="1" applyAlignment="1">
      <alignment horizontal="center" vertical="center" wrapText="1"/>
      <protection/>
    </xf>
    <xf numFmtId="0" fontId="31" fillId="24" borderId="12" xfId="61" applyFont="1" applyFill="1" applyBorder="1" applyAlignment="1">
      <alignment vertical="center" wrapText="1"/>
      <protection/>
    </xf>
    <xf numFmtId="49" fontId="31" fillId="24" borderId="12" xfId="61" applyNumberFormat="1" applyFont="1" applyFill="1" applyBorder="1" applyAlignment="1">
      <alignment horizontal="center" vertical="center"/>
      <protection/>
    </xf>
    <xf numFmtId="49" fontId="31" fillId="24" borderId="12" xfId="61" applyNumberFormat="1" applyFont="1" applyFill="1" applyBorder="1" applyAlignment="1">
      <alignment horizontal="center"/>
      <protection/>
    </xf>
    <xf numFmtId="0" fontId="33" fillId="24" borderId="13" xfId="56" applyFont="1" applyFill="1" applyBorder="1" applyAlignment="1">
      <alignment horizontal="center" vertical="center" wrapText="1"/>
      <protection/>
    </xf>
    <xf numFmtId="49" fontId="31" fillId="0" borderId="12" xfId="59" applyNumberFormat="1" applyFont="1" applyFill="1" applyBorder="1" applyAlignment="1">
      <alignment horizontal="left" vertical="top" wrapText="1"/>
      <protection/>
    </xf>
    <xf numFmtId="0" fontId="11" fillId="24" borderId="12" xfId="61" applyFont="1" applyFill="1" applyBorder="1" applyAlignment="1">
      <alignment horizontal="left" wrapText="1"/>
      <protection/>
    </xf>
    <xf numFmtId="0" fontId="12" fillId="24" borderId="12" xfId="61" applyFont="1" applyFill="1" applyBorder="1" applyAlignment="1">
      <alignment horizontal="left" wrapText="1"/>
      <protection/>
    </xf>
    <xf numFmtId="4" fontId="10" fillId="24" borderId="15" xfId="61" applyNumberFormat="1" applyFont="1" applyFill="1" applyBorder="1" applyAlignment="1">
      <alignment horizontal="center"/>
      <protection/>
    </xf>
    <xf numFmtId="0" fontId="13" fillId="24" borderId="12" xfId="61" applyFont="1" applyFill="1" applyBorder="1" applyAlignment="1">
      <alignment horizontal="center" wrapText="1"/>
      <protection/>
    </xf>
    <xf numFmtId="0" fontId="8" fillId="24" borderId="12" xfId="61" applyFont="1" applyFill="1" applyBorder="1" applyAlignment="1">
      <alignment horizontal="center" wrapText="1"/>
      <protection/>
    </xf>
    <xf numFmtId="4" fontId="10" fillId="24" borderId="12" xfId="61" applyNumberFormat="1" applyFont="1" applyFill="1" applyBorder="1" applyAlignment="1">
      <alignment horizontal="center"/>
      <protection/>
    </xf>
    <xf numFmtId="0" fontId="8" fillId="24" borderId="12" xfId="61" applyFont="1" applyFill="1" applyBorder="1" applyAlignment="1">
      <alignment horizontal="left" wrapText="1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top" wrapText="1"/>
      <protection/>
    </xf>
    <xf numFmtId="4" fontId="32" fillId="24" borderId="12" xfId="61" applyNumberFormat="1" applyFont="1" applyFill="1" applyBorder="1" applyAlignment="1">
      <alignment horizont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2" xfId="55"/>
    <cellStyle name="Обычный 12 2" xfId="56"/>
    <cellStyle name="Обычный 13" xfId="57"/>
    <cellStyle name="Обычный 2" xfId="58"/>
    <cellStyle name="Обычный 2 2" xfId="59"/>
    <cellStyle name="Обычный 2 3" xfId="60"/>
    <cellStyle name="Обычный 2 4" xfId="61"/>
    <cellStyle name="Обычный 2 5" xfId="62"/>
    <cellStyle name="Обычный 3" xfId="63"/>
    <cellStyle name="Обычный 3 2" xfId="64"/>
    <cellStyle name="Обычный 4" xfId="65"/>
    <cellStyle name="Обычный 4 2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2 2" xfId="77"/>
    <cellStyle name="Процентный 3" xfId="78"/>
    <cellStyle name="Процентный 3 2" xfId="79"/>
    <cellStyle name="Процентный 4" xfId="80"/>
    <cellStyle name="Процентный 5" xfId="81"/>
    <cellStyle name="Процентный 6" xfId="82"/>
    <cellStyle name="Процентный 7" xfId="83"/>
    <cellStyle name="Процентный 7 2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Финансовый 4" xfId="91"/>
    <cellStyle name="Хороший" xfId="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A1">
      <selection activeCell="A25" sqref="A25:A37"/>
    </sheetView>
  </sheetViews>
  <sheetFormatPr defaultColWidth="0.85546875" defaultRowHeight="15"/>
  <cols>
    <col min="1" max="1" width="33.7109375" style="4" customWidth="1"/>
    <col min="2" max="2" width="14.00390625" style="4" customWidth="1"/>
    <col min="3" max="3" width="43.8515625" style="4" customWidth="1"/>
    <col min="4" max="4" width="0.85546875" style="4" customWidth="1"/>
    <col min="5" max="5" width="9.8515625" style="4" customWidth="1"/>
    <col min="6" max="6" width="16.28125" style="4" customWidth="1"/>
    <col min="7" max="7" width="0.85546875" style="4" customWidth="1"/>
    <col min="8" max="10" width="16.28125" style="4" customWidth="1"/>
    <col min="11" max="11" width="6.00390625" style="4" customWidth="1"/>
    <col min="12" max="13" width="16.28125" style="8" customWidth="1"/>
    <col min="14" max="18" width="16.28125" style="4" customWidth="1"/>
    <col min="19" max="28" width="26.7109375" style="4" customWidth="1"/>
    <col min="29" max="252" width="0.85546875" style="4" customWidth="1"/>
    <col min="253" max="253" width="33.7109375" style="4" customWidth="1"/>
    <col min="254" max="255" width="0.85546875" style="4" customWidth="1"/>
    <col min="256" max="16384" width="14.00390625" style="4" customWidth="1"/>
  </cols>
  <sheetData>
    <row r="1" spans="1:11" ht="15" customHeight="1" thickBot="1">
      <c r="A1" s="4" t="s">
        <v>82</v>
      </c>
      <c r="H1" s="5" t="s">
        <v>5</v>
      </c>
      <c r="J1" s="6">
        <v>503166</v>
      </c>
      <c r="K1" s="7"/>
    </row>
    <row r="2" ht="9.75" customHeight="1">
      <c r="A2" s="4" t="s">
        <v>0</v>
      </c>
    </row>
    <row r="3" spans="1:11" ht="12" customHeight="1">
      <c r="A3" s="23"/>
      <c r="B3" s="23"/>
      <c r="C3" s="23" t="s">
        <v>45</v>
      </c>
      <c r="D3" s="23"/>
      <c r="E3" s="23"/>
      <c r="F3" s="23"/>
      <c r="G3" s="23"/>
      <c r="H3" s="23"/>
      <c r="I3" s="23"/>
      <c r="J3" s="23"/>
      <c r="K3" s="23"/>
    </row>
    <row r="4" ht="8.25" customHeight="1"/>
    <row r="5" spans="1:11" ht="61.5" customHeight="1">
      <c r="A5" s="22" t="s">
        <v>9</v>
      </c>
      <c r="B5" s="22" t="s">
        <v>1</v>
      </c>
      <c r="C5" s="22" t="s">
        <v>10</v>
      </c>
      <c r="D5" s="41" t="s">
        <v>6</v>
      </c>
      <c r="E5" s="41"/>
      <c r="F5" s="41"/>
      <c r="G5" s="41" t="s">
        <v>7</v>
      </c>
      <c r="H5" s="41"/>
      <c r="I5" s="41" t="s">
        <v>8</v>
      </c>
      <c r="J5" s="41"/>
      <c r="K5" s="41"/>
    </row>
    <row r="6" spans="1:11" ht="12.75">
      <c r="A6" s="20">
        <v>1</v>
      </c>
      <c r="B6" s="20">
        <v>2</v>
      </c>
      <c r="C6" s="20">
        <v>3</v>
      </c>
      <c r="D6" s="40">
        <v>4</v>
      </c>
      <c r="E6" s="40"/>
      <c r="F6" s="40"/>
      <c r="G6" s="40">
        <v>5</v>
      </c>
      <c r="H6" s="40"/>
      <c r="I6" s="40">
        <v>6</v>
      </c>
      <c r="J6" s="40"/>
      <c r="K6" s="40"/>
    </row>
    <row r="7" spans="1:13" s="11" customFormat="1" ht="49.5" customHeight="1">
      <c r="A7" s="28" t="s">
        <v>60</v>
      </c>
      <c r="B7" s="29" t="s">
        <v>13</v>
      </c>
      <c r="C7" s="28"/>
      <c r="D7" s="42">
        <f>D8+D13+D19</f>
        <v>24305361</v>
      </c>
      <c r="E7" s="42"/>
      <c r="F7" s="42"/>
      <c r="G7" s="42">
        <f>G8+G13+G19</f>
        <v>24027793.43</v>
      </c>
      <c r="H7" s="42"/>
      <c r="I7" s="33"/>
      <c r="J7" s="33"/>
      <c r="K7" s="33"/>
      <c r="L7" s="9"/>
      <c r="M7" s="10"/>
    </row>
    <row r="8" spans="1:13" s="11" customFormat="1" ht="27" customHeight="1">
      <c r="A8" s="19" t="s">
        <v>11</v>
      </c>
      <c r="B8" s="21" t="s">
        <v>12</v>
      </c>
      <c r="C8" s="19"/>
      <c r="D8" s="38">
        <f>D9+D10+D11+D12</f>
        <v>3041681</v>
      </c>
      <c r="E8" s="38"/>
      <c r="F8" s="38"/>
      <c r="G8" s="38">
        <f>G9+G10+G11+G12</f>
        <v>2893029.06</v>
      </c>
      <c r="H8" s="38"/>
      <c r="I8" s="34"/>
      <c r="J8" s="34"/>
      <c r="K8" s="34"/>
      <c r="L8" s="9"/>
      <c r="M8" s="10"/>
    </row>
    <row r="9" spans="1:13" s="11" customFormat="1" ht="33.75" customHeight="1">
      <c r="A9" s="19"/>
      <c r="B9" s="21" t="s">
        <v>14</v>
      </c>
      <c r="C9" s="19" t="s">
        <v>15</v>
      </c>
      <c r="D9" s="38">
        <v>709266</v>
      </c>
      <c r="E9" s="38"/>
      <c r="F9" s="38"/>
      <c r="G9" s="38">
        <v>569643.39</v>
      </c>
      <c r="H9" s="38"/>
      <c r="I9" s="39" t="s">
        <v>75</v>
      </c>
      <c r="J9" s="39"/>
      <c r="K9" s="39"/>
      <c r="L9" s="9"/>
      <c r="M9" s="10"/>
    </row>
    <row r="10" spans="1:13" s="11" customFormat="1" ht="37.5" customHeight="1">
      <c r="A10" s="19"/>
      <c r="B10" s="21" t="s">
        <v>16</v>
      </c>
      <c r="C10" s="19" t="s">
        <v>17</v>
      </c>
      <c r="D10" s="38">
        <v>263995</v>
      </c>
      <c r="E10" s="38"/>
      <c r="F10" s="38"/>
      <c r="G10" s="38">
        <v>254965.67</v>
      </c>
      <c r="H10" s="38"/>
      <c r="I10" s="39"/>
      <c r="J10" s="39"/>
      <c r="K10" s="39"/>
      <c r="L10" s="9"/>
      <c r="M10" s="10"/>
    </row>
    <row r="11" spans="1:13" s="11" customFormat="1" ht="34.5" customHeight="1">
      <c r="A11" s="19"/>
      <c r="B11" s="21" t="s">
        <v>18</v>
      </c>
      <c r="C11" s="19" t="s">
        <v>37</v>
      </c>
      <c r="D11" s="38">
        <v>985500</v>
      </c>
      <c r="E11" s="38"/>
      <c r="F11" s="38"/>
      <c r="G11" s="38">
        <v>985500</v>
      </c>
      <c r="H11" s="38"/>
      <c r="I11" s="39"/>
      <c r="J11" s="39"/>
      <c r="K11" s="39"/>
      <c r="L11" s="9"/>
      <c r="M11" s="10"/>
    </row>
    <row r="12" spans="1:13" s="11" customFormat="1" ht="57" customHeight="1">
      <c r="A12" s="19"/>
      <c r="B12" s="21" t="s">
        <v>19</v>
      </c>
      <c r="C12" s="19" t="s">
        <v>38</v>
      </c>
      <c r="D12" s="38">
        <v>1082920</v>
      </c>
      <c r="E12" s="38"/>
      <c r="F12" s="38"/>
      <c r="G12" s="38">
        <v>1082920</v>
      </c>
      <c r="H12" s="38"/>
      <c r="I12" s="39"/>
      <c r="J12" s="39"/>
      <c r="K12" s="39"/>
      <c r="L12" s="9"/>
      <c r="M12" s="10"/>
    </row>
    <row r="13" spans="1:13" s="11" customFormat="1" ht="33.75" customHeight="1">
      <c r="A13" s="19" t="s">
        <v>20</v>
      </c>
      <c r="B13" s="21" t="s">
        <v>21</v>
      </c>
      <c r="C13" s="19"/>
      <c r="D13" s="38">
        <f>D14+D15+D16+D17+D18</f>
        <v>3235780</v>
      </c>
      <c r="E13" s="38"/>
      <c r="F13" s="38"/>
      <c r="G13" s="38">
        <f>G14+G15+G16+G17+G18</f>
        <v>3106995.24</v>
      </c>
      <c r="H13" s="38"/>
      <c r="I13" s="39"/>
      <c r="J13" s="39"/>
      <c r="K13" s="39"/>
      <c r="L13" s="9"/>
      <c r="M13" s="10"/>
    </row>
    <row r="14" spans="1:13" s="11" customFormat="1" ht="50.25" customHeight="1">
      <c r="A14" s="36"/>
      <c r="B14" s="24" t="s">
        <v>22</v>
      </c>
      <c r="C14" s="25" t="s">
        <v>23</v>
      </c>
      <c r="D14" s="35">
        <v>683400</v>
      </c>
      <c r="E14" s="35"/>
      <c r="F14" s="35"/>
      <c r="G14" s="35">
        <v>664778.28</v>
      </c>
      <c r="H14" s="35"/>
      <c r="I14" s="39" t="s">
        <v>76</v>
      </c>
      <c r="J14" s="39"/>
      <c r="K14" s="39"/>
      <c r="L14" s="9"/>
      <c r="M14" s="10"/>
    </row>
    <row r="15" spans="1:13" s="11" customFormat="1" ht="57.75" customHeight="1">
      <c r="A15" s="36"/>
      <c r="B15" s="24" t="s">
        <v>24</v>
      </c>
      <c r="C15" s="26" t="s">
        <v>25</v>
      </c>
      <c r="D15" s="38">
        <v>84500</v>
      </c>
      <c r="E15" s="38"/>
      <c r="F15" s="38"/>
      <c r="G15" s="38">
        <v>70379.32</v>
      </c>
      <c r="H15" s="38"/>
      <c r="I15" s="39" t="s">
        <v>79</v>
      </c>
      <c r="J15" s="39"/>
      <c r="K15" s="39"/>
      <c r="L15" s="9"/>
      <c r="M15" s="10"/>
    </row>
    <row r="16" spans="1:13" s="11" customFormat="1" ht="31.5" customHeight="1">
      <c r="A16" s="36"/>
      <c r="B16" s="24" t="s">
        <v>26</v>
      </c>
      <c r="C16" s="25" t="s">
        <v>27</v>
      </c>
      <c r="D16" s="38">
        <v>322000</v>
      </c>
      <c r="E16" s="38"/>
      <c r="F16" s="38"/>
      <c r="G16" s="38">
        <v>321390</v>
      </c>
      <c r="H16" s="38"/>
      <c r="I16" s="39"/>
      <c r="J16" s="39"/>
      <c r="K16" s="39"/>
      <c r="L16" s="9"/>
      <c r="M16" s="10"/>
    </row>
    <row r="17" spans="1:13" s="11" customFormat="1" ht="36.75" customHeight="1">
      <c r="A17" s="36"/>
      <c r="B17" s="24" t="s">
        <v>28</v>
      </c>
      <c r="C17" s="25" t="s">
        <v>29</v>
      </c>
      <c r="D17" s="38">
        <v>0</v>
      </c>
      <c r="E17" s="38"/>
      <c r="F17" s="38"/>
      <c r="G17" s="38">
        <v>0</v>
      </c>
      <c r="H17" s="38"/>
      <c r="I17" s="39"/>
      <c r="J17" s="39"/>
      <c r="K17" s="39"/>
      <c r="L17" s="9"/>
      <c r="M17" s="10"/>
    </row>
    <row r="18" spans="1:13" s="11" customFormat="1" ht="82.5" customHeight="1">
      <c r="A18" s="36"/>
      <c r="B18" s="24" t="s">
        <v>30</v>
      </c>
      <c r="C18" s="25" t="s">
        <v>39</v>
      </c>
      <c r="D18" s="38">
        <v>2145880</v>
      </c>
      <c r="E18" s="38"/>
      <c r="F18" s="38"/>
      <c r="G18" s="38">
        <v>2050447.64</v>
      </c>
      <c r="H18" s="38"/>
      <c r="I18" s="39" t="s">
        <v>80</v>
      </c>
      <c r="J18" s="39"/>
      <c r="K18" s="39"/>
      <c r="L18" s="9"/>
      <c r="M18" s="10"/>
    </row>
    <row r="19" spans="1:13" s="11" customFormat="1" ht="39" customHeight="1">
      <c r="A19" s="37" t="s">
        <v>31</v>
      </c>
      <c r="B19" s="24" t="s">
        <v>32</v>
      </c>
      <c r="C19" s="25"/>
      <c r="D19" s="38">
        <f>D20+D23+D21+D22</f>
        <v>18027900</v>
      </c>
      <c r="E19" s="38"/>
      <c r="F19" s="38"/>
      <c r="G19" s="38">
        <f>G20+G23+G22+G21</f>
        <v>18027769.13</v>
      </c>
      <c r="H19" s="38"/>
      <c r="I19" s="39"/>
      <c r="J19" s="39"/>
      <c r="K19" s="39"/>
      <c r="L19" s="9"/>
      <c r="M19" s="10"/>
    </row>
    <row r="20" spans="1:13" s="11" customFormat="1" ht="21" customHeight="1">
      <c r="A20" s="36"/>
      <c r="B20" s="24" t="s">
        <v>33</v>
      </c>
      <c r="C20" s="25" t="s">
        <v>35</v>
      </c>
      <c r="D20" s="38">
        <v>150000</v>
      </c>
      <c r="E20" s="38"/>
      <c r="F20" s="38"/>
      <c r="G20" s="38">
        <v>150000</v>
      </c>
      <c r="H20" s="38"/>
      <c r="I20" s="39"/>
      <c r="J20" s="39"/>
      <c r="K20" s="39"/>
      <c r="L20" s="9"/>
      <c r="M20" s="10"/>
    </row>
    <row r="21" spans="1:13" s="11" customFormat="1" ht="21" customHeight="1">
      <c r="A21" s="36"/>
      <c r="B21" s="24" t="s">
        <v>42</v>
      </c>
      <c r="C21" s="27" t="s">
        <v>43</v>
      </c>
      <c r="D21" s="38">
        <v>1242900</v>
      </c>
      <c r="E21" s="38"/>
      <c r="F21" s="38"/>
      <c r="G21" s="38">
        <v>1242769.13</v>
      </c>
      <c r="H21" s="38"/>
      <c r="I21" s="39"/>
      <c r="J21" s="39"/>
      <c r="K21" s="39"/>
      <c r="L21" s="9"/>
      <c r="M21" s="10"/>
    </row>
    <row r="22" spans="1:13" s="11" customFormat="1" ht="21" customHeight="1">
      <c r="A22" s="36"/>
      <c r="B22" s="24" t="s">
        <v>44</v>
      </c>
      <c r="C22" s="27" t="s">
        <v>43</v>
      </c>
      <c r="D22" s="38">
        <v>13635000</v>
      </c>
      <c r="E22" s="38"/>
      <c r="F22" s="38"/>
      <c r="G22" s="38">
        <v>13635000</v>
      </c>
      <c r="H22" s="38"/>
      <c r="I22" s="39"/>
      <c r="J22" s="39"/>
      <c r="K22" s="39"/>
      <c r="L22" s="9"/>
      <c r="M22" s="10"/>
    </row>
    <row r="23" spans="1:13" s="11" customFormat="1" ht="21" customHeight="1">
      <c r="A23" s="36"/>
      <c r="B23" s="24" t="s">
        <v>34</v>
      </c>
      <c r="C23" s="25" t="s">
        <v>36</v>
      </c>
      <c r="D23" s="38">
        <v>3000000</v>
      </c>
      <c r="E23" s="38"/>
      <c r="F23" s="38"/>
      <c r="G23" s="38">
        <v>3000000</v>
      </c>
      <c r="H23" s="38"/>
      <c r="I23" s="39"/>
      <c r="J23" s="39"/>
      <c r="K23" s="39"/>
      <c r="L23" s="9"/>
      <c r="M23" s="10"/>
    </row>
    <row r="24" spans="1:13" s="11" customFormat="1" ht="49.5" customHeight="1">
      <c r="A24" s="32" t="s">
        <v>61</v>
      </c>
      <c r="B24" s="30" t="s">
        <v>46</v>
      </c>
      <c r="C24" s="31"/>
      <c r="D24" s="42">
        <f>D25+D33+D36</f>
        <v>9478860</v>
      </c>
      <c r="E24" s="42"/>
      <c r="F24" s="42"/>
      <c r="G24" s="42">
        <f>G25+G33+G36</f>
        <v>9050549.25</v>
      </c>
      <c r="H24" s="42"/>
      <c r="I24" s="39"/>
      <c r="J24" s="39"/>
      <c r="K24" s="39"/>
      <c r="L24" s="9"/>
      <c r="M24" s="10"/>
    </row>
    <row r="25" spans="1:13" s="11" customFormat="1" ht="21" customHeight="1">
      <c r="A25" s="37" t="s">
        <v>67</v>
      </c>
      <c r="B25" s="24" t="s">
        <v>57</v>
      </c>
      <c r="C25" s="25"/>
      <c r="D25" s="38">
        <f>D26+D27+D28+D29+D30+D31+D32</f>
        <v>9396360</v>
      </c>
      <c r="E25" s="38"/>
      <c r="F25" s="38"/>
      <c r="G25" s="38">
        <f>G26+G27+G28+G29+G30+G31+G32</f>
        <v>8968337.25</v>
      </c>
      <c r="H25" s="38"/>
      <c r="I25" s="39"/>
      <c r="J25" s="39"/>
      <c r="K25" s="39"/>
      <c r="L25" s="9"/>
      <c r="M25" s="10"/>
    </row>
    <row r="26" spans="1:13" s="11" customFormat="1" ht="37.5" customHeight="1">
      <c r="A26" s="36"/>
      <c r="B26" s="24" t="s">
        <v>47</v>
      </c>
      <c r="C26" s="25" t="s">
        <v>68</v>
      </c>
      <c r="D26" s="38">
        <v>6538645</v>
      </c>
      <c r="E26" s="38"/>
      <c r="F26" s="38"/>
      <c r="G26" s="38">
        <v>6239291.21</v>
      </c>
      <c r="H26" s="38"/>
      <c r="I26" s="39" t="s">
        <v>77</v>
      </c>
      <c r="J26" s="39"/>
      <c r="K26" s="39"/>
      <c r="L26" s="9"/>
      <c r="M26" s="10"/>
    </row>
    <row r="27" spans="1:13" s="11" customFormat="1" ht="37.5" customHeight="1">
      <c r="A27" s="36"/>
      <c r="B27" s="24" t="s">
        <v>48</v>
      </c>
      <c r="C27" s="25" t="s">
        <v>69</v>
      </c>
      <c r="D27" s="38">
        <v>837260</v>
      </c>
      <c r="E27" s="38"/>
      <c r="F27" s="38"/>
      <c r="G27" s="38">
        <v>716919.26</v>
      </c>
      <c r="H27" s="38"/>
      <c r="I27" s="39" t="s">
        <v>78</v>
      </c>
      <c r="J27" s="39"/>
      <c r="K27" s="39"/>
      <c r="L27" s="9"/>
      <c r="M27" s="10"/>
    </row>
    <row r="28" spans="1:13" s="11" customFormat="1" ht="21" customHeight="1">
      <c r="A28" s="36"/>
      <c r="B28" s="24" t="s">
        <v>49</v>
      </c>
      <c r="C28" s="25" t="s">
        <v>70</v>
      </c>
      <c r="D28" s="38">
        <v>265000</v>
      </c>
      <c r="E28" s="38"/>
      <c r="F28" s="38"/>
      <c r="G28" s="38">
        <v>258218</v>
      </c>
      <c r="H28" s="38"/>
      <c r="I28" s="39"/>
      <c r="J28" s="39"/>
      <c r="K28" s="39"/>
      <c r="L28" s="9"/>
      <c r="M28" s="10"/>
    </row>
    <row r="29" spans="1:13" s="11" customFormat="1" ht="36.75" customHeight="1">
      <c r="A29" s="36"/>
      <c r="B29" s="24" t="s">
        <v>50</v>
      </c>
      <c r="C29" s="25" t="s">
        <v>71</v>
      </c>
      <c r="D29" s="38">
        <v>20000</v>
      </c>
      <c r="E29" s="38"/>
      <c r="F29" s="38"/>
      <c r="G29" s="38">
        <v>18453.78</v>
      </c>
      <c r="H29" s="38"/>
      <c r="I29" s="39" t="s">
        <v>81</v>
      </c>
      <c r="J29" s="39"/>
      <c r="K29" s="39"/>
      <c r="L29" s="9"/>
      <c r="M29" s="10"/>
    </row>
    <row r="30" spans="1:13" s="11" customFormat="1" ht="34.5" customHeight="1">
      <c r="A30" s="36"/>
      <c r="B30" s="24" t="s">
        <v>51</v>
      </c>
      <c r="C30" s="25" t="s">
        <v>72</v>
      </c>
      <c r="D30" s="38">
        <v>909755</v>
      </c>
      <c r="E30" s="38"/>
      <c r="F30" s="38"/>
      <c r="G30" s="38">
        <v>909755</v>
      </c>
      <c r="H30" s="38"/>
      <c r="I30" s="39"/>
      <c r="J30" s="39"/>
      <c r="K30" s="39"/>
      <c r="L30" s="9"/>
      <c r="M30" s="10"/>
    </row>
    <row r="31" spans="1:13" s="11" customFormat="1" ht="35.25" customHeight="1">
      <c r="A31" s="36"/>
      <c r="B31" s="24" t="s">
        <v>52</v>
      </c>
      <c r="C31" s="25" t="s">
        <v>73</v>
      </c>
      <c r="D31" s="38">
        <v>475700</v>
      </c>
      <c r="E31" s="38"/>
      <c r="F31" s="38"/>
      <c r="G31" s="38">
        <v>475700</v>
      </c>
      <c r="H31" s="38"/>
      <c r="I31" s="39"/>
      <c r="J31" s="39"/>
      <c r="K31" s="39"/>
      <c r="L31" s="9"/>
      <c r="M31" s="10"/>
    </row>
    <row r="32" spans="1:13" s="11" customFormat="1" ht="21" customHeight="1">
      <c r="A32" s="36"/>
      <c r="B32" s="24" t="s">
        <v>53</v>
      </c>
      <c r="C32" s="25" t="s">
        <v>74</v>
      </c>
      <c r="D32" s="38">
        <v>350000</v>
      </c>
      <c r="E32" s="38"/>
      <c r="F32" s="38"/>
      <c r="G32" s="38">
        <v>350000</v>
      </c>
      <c r="H32" s="38"/>
      <c r="I32" s="39"/>
      <c r="J32" s="39"/>
      <c r="K32" s="39"/>
      <c r="L32" s="9"/>
      <c r="M32" s="10"/>
    </row>
    <row r="33" spans="1:13" s="11" customFormat="1" ht="36" customHeight="1">
      <c r="A33" s="37" t="s">
        <v>62</v>
      </c>
      <c r="B33" s="24" t="s">
        <v>54</v>
      </c>
      <c r="C33" s="25"/>
      <c r="D33" s="38">
        <f>D34+D35</f>
        <v>39500</v>
      </c>
      <c r="E33" s="38"/>
      <c r="F33" s="38"/>
      <c r="G33" s="38">
        <f>G34+G35</f>
        <v>39380</v>
      </c>
      <c r="H33" s="38"/>
      <c r="I33" s="39"/>
      <c r="J33" s="39"/>
      <c r="K33" s="39"/>
      <c r="L33" s="9"/>
      <c r="M33" s="10"/>
    </row>
    <row r="34" spans="1:13" s="11" customFormat="1" ht="21" customHeight="1">
      <c r="A34" s="36"/>
      <c r="B34" s="24" t="s">
        <v>55</v>
      </c>
      <c r="C34" s="25" t="s">
        <v>63</v>
      </c>
      <c r="D34" s="38">
        <v>19000</v>
      </c>
      <c r="E34" s="38"/>
      <c r="F34" s="38"/>
      <c r="G34" s="38">
        <v>18880</v>
      </c>
      <c r="H34" s="38"/>
      <c r="I34" s="39"/>
      <c r="J34" s="39"/>
      <c r="K34" s="39"/>
      <c r="L34" s="9"/>
      <c r="M34" s="10"/>
    </row>
    <row r="35" spans="1:13" s="11" customFormat="1" ht="21" customHeight="1">
      <c r="A35" s="36"/>
      <c r="B35" s="24" t="s">
        <v>56</v>
      </c>
      <c r="C35" s="25" t="s">
        <v>64</v>
      </c>
      <c r="D35" s="38">
        <v>20500</v>
      </c>
      <c r="E35" s="38"/>
      <c r="F35" s="38"/>
      <c r="G35" s="38">
        <v>20500</v>
      </c>
      <c r="H35" s="38"/>
      <c r="I35" s="39"/>
      <c r="J35" s="39"/>
      <c r="K35" s="39"/>
      <c r="L35" s="9"/>
      <c r="M35" s="10"/>
    </row>
    <row r="36" spans="1:13" s="11" customFormat="1" ht="21" customHeight="1">
      <c r="A36" s="37" t="s">
        <v>65</v>
      </c>
      <c r="B36" s="24" t="s">
        <v>58</v>
      </c>
      <c r="C36" s="25"/>
      <c r="D36" s="38">
        <f>D37</f>
        <v>43000</v>
      </c>
      <c r="E36" s="38"/>
      <c r="F36" s="38"/>
      <c r="G36" s="38">
        <f>G37</f>
        <v>42832</v>
      </c>
      <c r="H36" s="38"/>
      <c r="I36" s="39"/>
      <c r="J36" s="39"/>
      <c r="K36" s="39"/>
      <c r="L36" s="9"/>
      <c r="M36" s="10"/>
    </row>
    <row r="37" spans="1:13" s="11" customFormat="1" ht="21" customHeight="1">
      <c r="A37" s="36"/>
      <c r="B37" s="24" t="s">
        <v>59</v>
      </c>
      <c r="C37" s="25" t="s">
        <v>66</v>
      </c>
      <c r="D37" s="38">
        <v>43000</v>
      </c>
      <c r="E37" s="38"/>
      <c r="F37" s="38"/>
      <c r="G37" s="38">
        <v>42832</v>
      </c>
      <c r="H37" s="38"/>
      <c r="I37" s="39"/>
      <c r="J37" s="39"/>
      <c r="K37" s="39"/>
      <c r="L37" s="9"/>
      <c r="M37" s="10"/>
    </row>
    <row r="38" spans="1:13" s="11" customFormat="1" ht="19.5" customHeight="1">
      <c r="A38" s="12"/>
      <c r="B38" s="13"/>
      <c r="C38" s="15"/>
      <c r="D38" s="16"/>
      <c r="E38" s="16"/>
      <c r="F38" s="16"/>
      <c r="G38" s="16"/>
      <c r="H38" s="16"/>
      <c r="I38" s="14"/>
      <c r="J38" s="14"/>
      <c r="K38" s="14"/>
      <c r="L38" s="17"/>
      <c r="M38" s="10"/>
    </row>
    <row r="39" spans="1:13" s="11" customFormat="1" ht="15">
      <c r="A39" s="1" t="s">
        <v>3</v>
      </c>
      <c r="B39" s="2"/>
      <c r="C39" s="2" t="s">
        <v>40</v>
      </c>
      <c r="D39" s="3"/>
      <c r="E39" s="3"/>
      <c r="F39" s="3"/>
      <c r="G39" s="18"/>
      <c r="H39" s="18"/>
      <c r="L39" s="17"/>
      <c r="M39" s="10"/>
    </row>
    <row r="40" spans="1:13" s="11" customFormat="1" ht="15">
      <c r="A40" s="1"/>
      <c r="B40" s="2"/>
      <c r="C40" s="2"/>
      <c r="D40" s="3"/>
      <c r="E40" s="3"/>
      <c r="F40" s="3"/>
      <c r="L40" s="17"/>
      <c r="M40" s="10"/>
    </row>
    <row r="41" spans="1:13" s="11" customFormat="1" ht="15">
      <c r="A41" s="1" t="s">
        <v>2</v>
      </c>
      <c r="B41" s="2"/>
      <c r="C41" s="2" t="s">
        <v>41</v>
      </c>
      <c r="D41" s="3"/>
      <c r="E41" s="3"/>
      <c r="F41" s="3" t="s">
        <v>4</v>
      </c>
      <c r="L41" s="17"/>
      <c r="M41" s="17"/>
    </row>
    <row r="42" spans="1:13" s="11" customFormat="1" ht="15">
      <c r="A42" s="1"/>
      <c r="B42" s="2"/>
      <c r="C42" s="2"/>
      <c r="D42" s="3"/>
      <c r="E42" s="3"/>
      <c r="F42" s="3"/>
      <c r="L42" s="17"/>
      <c r="M42" s="17"/>
    </row>
    <row r="43" spans="12:13" s="11" customFormat="1" ht="0.75" customHeight="1">
      <c r="L43" s="17"/>
      <c r="M43" s="17"/>
    </row>
    <row r="44" spans="12:13" s="11" customFormat="1" ht="12.75">
      <c r="L44" s="17"/>
      <c r="M44" s="17"/>
    </row>
    <row r="45" spans="12:13" s="11" customFormat="1" ht="12.75">
      <c r="L45" s="17"/>
      <c r="M45" s="17"/>
    </row>
    <row r="46" spans="12:13" s="11" customFormat="1" ht="12.75">
      <c r="L46" s="17"/>
      <c r="M46" s="17"/>
    </row>
    <row r="47" spans="12:13" s="11" customFormat="1" ht="12.75">
      <c r="L47" s="17"/>
      <c r="M47" s="17"/>
    </row>
    <row r="48" spans="12:13" s="11" customFormat="1" ht="12.75">
      <c r="L48" s="17"/>
      <c r="M48" s="17"/>
    </row>
    <row r="49" spans="12:13" s="11" customFormat="1" ht="12.75">
      <c r="L49" s="17"/>
      <c r="M49" s="17"/>
    </row>
    <row r="50" spans="12:13" s="11" customFormat="1" ht="12.75">
      <c r="L50" s="17"/>
      <c r="M50" s="17"/>
    </row>
    <row r="51" spans="12:13" s="11" customFormat="1" ht="12.75">
      <c r="L51" s="17"/>
      <c r="M51" s="17"/>
    </row>
    <row r="52" spans="12:13" s="11" customFormat="1" ht="12.75">
      <c r="L52" s="17"/>
      <c r="M52" s="17"/>
    </row>
    <row r="53" spans="12:13" s="11" customFormat="1" ht="12.75">
      <c r="L53" s="17"/>
      <c r="M53" s="17"/>
    </row>
    <row r="54" spans="12:13" s="11" customFormat="1" ht="12.75">
      <c r="L54" s="17"/>
      <c r="M54" s="17"/>
    </row>
    <row r="55" spans="12:13" s="11" customFormat="1" ht="12.75">
      <c r="L55" s="17"/>
      <c r="M55" s="17"/>
    </row>
    <row r="56" spans="12:13" s="11" customFormat="1" ht="12.75">
      <c r="L56" s="17"/>
      <c r="M56" s="17"/>
    </row>
  </sheetData>
  <sheetProtection/>
  <mergeCells count="99">
    <mergeCell ref="D31:F31"/>
    <mergeCell ref="G31:H31"/>
    <mergeCell ref="I31:K31"/>
    <mergeCell ref="D32:F32"/>
    <mergeCell ref="G32:H32"/>
    <mergeCell ref="I32:K32"/>
    <mergeCell ref="D29:F29"/>
    <mergeCell ref="G29:H29"/>
    <mergeCell ref="I29:K29"/>
    <mergeCell ref="D30:F30"/>
    <mergeCell ref="G30:H30"/>
    <mergeCell ref="I30:K30"/>
    <mergeCell ref="G27:H27"/>
    <mergeCell ref="I27:K27"/>
    <mergeCell ref="D28:F28"/>
    <mergeCell ref="G28:H28"/>
    <mergeCell ref="I28:K28"/>
    <mergeCell ref="D37:F37"/>
    <mergeCell ref="G37:H37"/>
    <mergeCell ref="I37:K37"/>
    <mergeCell ref="D25:F25"/>
    <mergeCell ref="G25:H25"/>
    <mergeCell ref="I25:K25"/>
    <mergeCell ref="D26:F26"/>
    <mergeCell ref="G26:H26"/>
    <mergeCell ref="I26:K26"/>
    <mergeCell ref="D27:F27"/>
    <mergeCell ref="D35:F35"/>
    <mergeCell ref="G35:H35"/>
    <mergeCell ref="I35:K35"/>
    <mergeCell ref="D36:F36"/>
    <mergeCell ref="G36:H36"/>
    <mergeCell ref="I36:K36"/>
    <mergeCell ref="D33:F33"/>
    <mergeCell ref="G33:H33"/>
    <mergeCell ref="I33:K33"/>
    <mergeCell ref="D34:F34"/>
    <mergeCell ref="G34:H34"/>
    <mergeCell ref="I34:K34"/>
    <mergeCell ref="G22:H22"/>
    <mergeCell ref="I22:K22"/>
    <mergeCell ref="D24:F24"/>
    <mergeCell ref="G24:H24"/>
    <mergeCell ref="I24:K24"/>
    <mergeCell ref="D21:F21"/>
    <mergeCell ref="G21:H21"/>
    <mergeCell ref="I21:K21"/>
    <mergeCell ref="D17:F17"/>
    <mergeCell ref="G17:H17"/>
    <mergeCell ref="I17:K17"/>
    <mergeCell ref="D18:F18"/>
    <mergeCell ref="G18:H18"/>
    <mergeCell ref="I18:K18"/>
    <mergeCell ref="D15:F15"/>
    <mergeCell ref="G15:H15"/>
    <mergeCell ref="I15:K15"/>
    <mergeCell ref="D16:F16"/>
    <mergeCell ref="G16:H16"/>
    <mergeCell ref="I16:K16"/>
    <mergeCell ref="D14:F14"/>
    <mergeCell ref="G14:H14"/>
    <mergeCell ref="I14:K14"/>
    <mergeCell ref="D13:F13"/>
    <mergeCell ref="G13:H13"/>
    <mergeCell ref="I13:K13"/>
    <mergeCell ref="D11:F11"/>
    <mergeCell ref="G11:H11"/>
    <mergeCell ref="I11:K11"/>
    <mergeCell ref="D12:F12"/>
    <mergeCell ref="G12:H12"/>
    <mergeCell ref="I12:K12"/>
    <mergeCell ref="D9:F9"/>
    <mergeCell ref="G9:H9"/>
    <mergeCell ref="I9:K9"/>
    <mergeCell ref="D10:F10"/>
    <mergeCell ref="G10:H10"/>
    <mergeCell ref="I10:K10"/>
    <mergeCell ref="D7:F7"/>
    <mergeCell ref="G7:H7"/>
    <mergeCell ref="I7:K7"/>
    <mergeCell ref="D8:F8"/>
    <mergeCell ref="G8:H8"/>
    <mergeCell ref="I8:K8"/>
    <mergeCell ref="D6:F6"/>
    <mergeCell ref="G6:H6"/>
    <mergeCell ref="I6:K6"/>
    <mergeCell ref="D5:F5"/>
    <mergeCell ref="G5:H5"/>
    <mergeCell ref="I5:K5"/>
    <mergeCell ref="D23:F23"/>
    <mergeCell ref="G23:H23"/>
    <mergeCell ref="I23:K23"/>
    <mergeCell ref="D19:F19"/>
    <mergeCell ref="G19:H19"/>
    <mergeCell ref="I19:K19"/>
    <mergeCell ref="D20:F20"/>
    <mergeCell ref="G20:H20"/>
    <mergeCell ref="I20:K20"/>
    <mergeCell ref="D22:F22"/>
  </mergeCells>
  <printOptions/>
  <pageMargins left="0.7874015748031497" right="0.31496062992125984" top="0.5905511811023623" bottom="0.73" header="0.1968503937007874" footer="0.1968503937007874"/>
  <pageSetup fitToHeight="5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2016-02-04T05:49:18Z</cp:lastPrinted>
  <dcterms:created xsi:type="dcterms:W3CDTF">2006-09-16T00:00:00Z</dcterms:created>
  <dcterms:modified xsi:type="dcterms:W3CDTF">2016-02-25T08:10:09Z</dcterms:modified>
  <cp:category/>
  <cp:version/>
  <cp:contentType/>
  <cp:contentStatus/>
</cp:coreProperties>
</file>