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'2016'!$A$1:$D$152</definedName>
  </definedNames>
  <calcPr fullCalcOnLoad="1"/>
</workbook>
</file>

<file path=xl/sharedStrings.xml><?xml version="1.0" encoding="utf-8"?>
<sst xmlns="http://schemas.openxmlformats.org/spreadsheetml/2006/main" count="284" uniqueCount="178">
  <si>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</si>
  <si>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</si>
  <si>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</si>
  <si>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</si>
  <si>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</si>
  <si>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</si>
  <si>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</si>
  <si>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</si>
  <si>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</si>
  <si>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</si>
  <si>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</si>
  <si>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</si>
  <si>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</si>
  <si>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</si>
  <si>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</si>
  <si>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</si>
  <si>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</si>
  <si>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</si>
  <si>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</si>
  <si>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</si>
  <si>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</si>
  <si>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</si>
  <si>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</si>
  <si>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</si>
  <si>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</si>
  <si>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</si>
  <si>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</si>
  <si>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</si>
  <si>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</si>
  <si>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</si>
  <si>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</si>
  <si>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</si>
  <si>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</si>
  <si>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</si>
  <si>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</si>
  <si>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</si>
  <si>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</si>
  <si>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</si>
  <si>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</si>
  <si>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</si>
  <si>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</si>
  <si>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</si>
  <si>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</si>
  <si>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</si>
  <si>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</si>
  <si>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</si>
  <si>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</si>
  <si>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</si>
  <si>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</si>
  <si>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</si>
  <si>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</si>
  <si>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</si>
  <si>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</si>
  <si>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</si>
  <si>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</si>
  <si>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</si>
  <si>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</si>
  <si>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</si>
  <si>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</si>
  <si>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</si>
  <si>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</si>
  <si>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</si>
  <si>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</si>
  <si>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</si>
  <si>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</si>
  <si>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</si>
  <si>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</si>
  <si>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</si>
  <si>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</si>
  <si>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</si>
  <si>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</si>
  <si>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</si>
  <si>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</si>
  <si>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</si>
  <si>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</si>
  <si>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</si>
  <si>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</si>
  <si>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</si>
  <si>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</si>
  <si>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</si>
  <si>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</si>
  <si>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</si>
  <si>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</si>
  <si>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59 4 02 0000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</si>
  <si>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</si>
  <si>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</si>
  <si>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</si>
  <si>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</si>
  <si>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</si>
  <si>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</si>
  <si>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</si>
  <si>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</si>
  <si>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</si>
  <si>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</si>
  <si>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</si>
  <si>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</si>
  <si>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</si>
  <si>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</si>
  <si>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</si>
  <si>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</si>
  <si>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</si>
  <si>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</si>
  <si>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</si>
  <si>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</si>
  <si>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</si>
  <si>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</si>
  <si>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</si>
  <si>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</si>
  <si>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</si>
  <si>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</si>
  <si>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</si>
  <si>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</si>
  <si>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</si>
  <si>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</si>
  <si>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</si>
  <si>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</si>
  <si>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</si>
  <si>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</si>
  <si>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</si>
  <si>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</si>
  <si>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</si>
  <si>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</si>
  <si>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</si>
  <si>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</si>
  <si>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</si>
  <si>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</si>
  <si>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</si>
  <si>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</si>
  <si>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</si>
  <si>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</si>
  <si>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</si>
  <si>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</si>
  <si>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</si>
  <si>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</si>
  <si>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</si>
  <si>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</si>
  <si>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</si>
  <si>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</si>
  <si>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</si>
  <si>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</si>
  <si>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</si>
  <si>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</si>
  <si>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</si>
  <si>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</si>
  <si>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</si>
  <si>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</si>
  <si>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</si>
  <si>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</si>
  <si>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</si>
  <si>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</si>
  <si>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</si>
  <si>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</si>
  <si>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</si>
  <si>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</si>
  <si>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</si>
  <si>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</si>
  <si>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</si>
  <si>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</si>
  <si>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</si>
  <si>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</si>
  <si>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</si>
  <si>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</si>
  <si>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Иные закупки товаров, работ и услуг  для  обеспечения государственных (муниципальных) нужд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</si>
  <si>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</si>
  <si>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27 1 05 74390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</si>
  <si>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</si>
  <si>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27 2 33 70880</t>
  </si>
  <si>
    <t>Реализация мероприятий по борьбе с борщевиком Сосновского</t>
  </si>
  <si>
    <t>27 2 33 74310</t>
  </si>
  <si>
    <t>27 3 14 S0670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</si>
  <si>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</si>
  <si>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</si>
  <si>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27 3 14 70670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</si>
  <si>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</si>
  <si>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</si>
  <si>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Расходы на обеспечение выплат стимулирующего характера работникам муниципальных учреждений культуры</t>
  </si>
  <si>
    <t>43 1 07 70360</t>
  </si>
  <si>
    <t>(в редакции решения от  17.11.2016г.  №100)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</si>
</sst>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71" applyFont="1" applyFill="1" applyBorder="1" applyAlignment="1">
      <alignment/>
      <protection/>
    </xf>
    <xf numFmtId="0" fontId="2" fillId="0" borderId="0" xfId="71" applyFont="1" applyFill="1">
      <alignment/>
      <protection/>
    </xf>
    <xf numFmtId="0" fontId="5" fillId="0" borderId="0" xfId="71" applyFont="1" applyFill="1" applyBorder="1" applyAlignment="1">
      <alignment wrapText="1"/>
      <protection/>
    </xf>
    <xf numFmtId="0" fontId="5" fillId="0" borderId="0" xfId="71" applyFont="1" applyFill="1" applyAlignment="1">
      <alignment horizontal="center"/>
      <protection/>
    </xf>
    <xf numFmtId="0" fontId="5" fillId="0" borderId="0" xfId="71" applyFont="1" applyFill="1" applyBorder="1" applyAlignment="1">
      <alignment horizontal="center"/>
      <protection/>
    </xf>
    <xf numFmtId="164" fontId="4" fillId="0" borderId="0" xfId="71" applyNumberFormat="1" applyFont="1" applyFill="1" applyBorder="1">
      <alignment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0" xfId="71" applyFont="1" applyFill="1" applyBorder="1" applyAlignment="1">
      <alignment horizontal="center" vertical="top" wrapText="1"/>
      <protection/>
    </xf>
    <xf numFmtId="0" fontId="7" fillId="0" borderId="0" xfId="71" applyFont="1" applyFill="1" applyBorder="1" applyAlignment="1">
      <alignment horizontal="center" vertical="top" wrapText="1"/>
      <protection/>
    </xf>
    <xf numFmtId="0" fontId="5" fillId="0" borderId="10" xfId="71" applyFont="1" applyFill="1" applyBorder="1" applyAlignment="1">
      <alignment horizontal="center" wrapText="1"/>
      <protection/>
    </xf>
    <xf numFmtId="0" fontId="5" fillId="0" borderId="10" xfId="71" applyFont="1" applyFill="1" applyBorder="1" applyAlignment="1">
      <alignment horizontal="center"/>
      <protection/>
    </xf>
    <xf numFmtId="0" fontId="8" fillId="0" borderId="10" xfId="71" applyFont="1" applyFill="1" applyBorder="1" applyAlignment="1">
      <alignment horizontal="center"/>
      <protection/>
    </xf>
    <xf numFmtId="0" fontId="6" fillId="0" borderId="10" xfId="71" applyFont="1" applyFill="1" applyBorder="1" applyAlignment="1">
      <alignment wrapText="1"/>
      <protection/>
    </xf>
    <xf numFmtId="0" fontId="6" fillId="0" borderId="10" xfId="71" applyFont="1" applyFill="1" applyBorder="1" applyAlignment="1">
      <alignment horizontal="center"/>
      <protection/>
    </xf>
    <xf numFmtId="4" fontId="9" fillId="0" borderId="10" xfId="71" applyNumberFormat="1" applyFont="1" applyFill="1" applyBorder="1">
      <alignment/>
      <protection/>
    </xf>
    <xf numFmtId="4" fontId="2" fillId="0" borderId="0" xfId="71" applyNumberFormat="1" applyFont="1" applyFill="1">
      <alignment/>
      <protection/>
    </xf>
    <xf numFmtId="0" fontId="8" fillId="0" borderId="0" xfId="71" applyFont="1" applyFill="1">
      <alignment/>
      <protection/>
    </xf>
    <xf numFmtId="0" fontId="10" fillId="0" borderId="0" xfId="71" applyFont="1" applyFill="1">
      <alignment/>
      <protection/>
    </xf>
    <xf numFmtId="49" fontId="5" fillId="0" borderId="0" xfId="71" applyNumberFormat="1" applyFont="1" applyFill="1" applyBorder="1" applyAlignment="1">
      <alignment horizontal="center"/>
      <protection/>
    </xf>
    <xf numFmtId="164" fontId="4" fillId="0" borderId="0" xfId="71" applyNumberFormat="1" applyFont="1" applyFill="1">
      <alignment/>
      <protection/>
    </xf>
    <xf numFmtId="0" fontId="5" fillId="0" borderId="0" xfId="71" applyFont="1" applyFill="1" applyAlignment="1">
      <alignment wrapText="1"/>
      <protection/>
    </xf>
    <xf numFmtId="0" fontId="15" fillId="33" borderId="10" xfId="71" applyFont="1" applyFill="1" applyBorder="1" applyAlignment="1">
      <alignment wrapText="1"/>
      <protection/>
    </xf>
    <xf numFmtId="0" fontId="16" fillId="0" borderId="10" xfId="71" applyFont="1" applyFill="1" applyBorder="1" applyAlignment="1">
      <alignment wrapText="1"/>
      <protection/>
    </xf>
    <xf numFmtId="49" fontId="16" fillId="0" borderId="10" xfId="71" applyNumberFormat="1" applyFont="1" applyFill="1" applyBorder="1" applyAlignment="1">
      <alignment horizontal="center"/>
      <protection/>
    </xf>
    <xf numFmtId="167" fontId="16" fillId="0" borderId="10" xfId="87" applyNumberFormat="1" applyFont="1" applyFill="1" applyBorder="1" applyAlignment="1">
      <alignment horizontal="center" wrapText="1"/>
      <protection/>
    </xf>
    <xf numFmtId="4" fontId="16" fillId="0" borderId="10" xfId="71" applyNumberFormat="1" applyFont="1" applyFill="1" applyBorder="1">
      <alignment/>
      <protection/>
    </xf>
    <xf numFmtId="0" fontId="17" fillId="0" borderId="10" xfId="71" applyFont="1" applyFill="1" applyBorder="1" applyAlignment="1">
      <alignment wrapText="1"/>
      <protection/>
    </xf>
    <xf numFmtId="49" fontId="17" fillId="0" borderId="10" xfId="71" applyNumberFormat="1" applyFont="1" applyFill="1" applyBorder="1" applyAlignment="1">
      <alignment horizontal="center"/>
      <protection/>
    </xf>
    <xf numFmtId="0" fontId="15" fillId="0" borderId="10" xfId="71" applyFont="1" applyFill="1" applyBorder="1" applyAlignment="1">
      <alignment wrapText="1"/>
      <protection/>
    </xf>
    <xf numFmtId="49" fontId="15" fillId="0" borderId="10" xfId="71" applyNumberFormat="1" applyFont="1" applyFill="1" applyBorder="1" applyAlignment="1">
      <alignment horizontal="center"/>
      <protection/>
    </xf>
    <xf numFmtId="167" fontId="15" fillId="0" borderId="10" xfId="87" applyNumberFormat="1" applyFont="1" applyFill="1" applyBorder="1" applyAlignment="1">
      <alignment horizontal="center" wrapText="1"/>
      <protection/>
    </xf>
    <xf numFmtId="4" fontId="15" fillId="0" borderId="10" xfId="71" applyNumberFormat="1" applyFont="1" applyFill="1" applyBorder="1">
      <alignment/>
      <protection/>
    </xf>
    <xf numFmtId="0" fontId="15" fillId="0" borderId="10" xfId="54" applyFont="1" applyFill="1" applyBorder="1" applyAlignment="1">
      <alignment wrapText="1"/>
      <protection/>
    </xf>
    <xf numFmtId="0" fontId="16" fillId="0" borderId="10" xfId="71" applyFont="1" applyFill="1" applyBorder="1" applyAlignment="1">
      <alignment horizontal="center"/>
      <protection/>
    </xf>
    <xf numFmtId="0" fontId="15" fillId="0" borderId="10" xfId="71" applyFont="1" applyFill="1" applyBorder="1" applyAlignment="1">
      <alignment horizontal="center"/>
      <protection/>
    </xf>
    <xf numFmtId="49" fontId="17" fillId="0" borderId="10" xfId="67" applyNumberFormat="1" applyFont="1" applyFill="1" applyBorder="1" applyAlignment="1">
      <alignment horizontal="left" vertical="top" wrapText="1"/>
      <protection/>
    </xf>
    <xf numFmtId="49" fontId="17" fillId="0" borderId="10" xfId="67" applyNumberFormat="1" applyFont="1" applyFill="1" applyBorder="1" applyAlignment="1">
      <alignment horizontal="center" wrapText="1"/>
      <protection/>
    </xf>
    <xf numFmtId="49" fontId="16" fillId="0" borderId="10" xfId="67" applyNumberFormat="1" applyFont="1" applyFill="1" applyBorder="1" applyAlignment="1">
      <alignment horizontal="center" wrapText="1"/>
      <protection/>
    </xf>
    <xf numFmtId="4" fontId="17" fillId="0" borderId="10" xfId="71" applyNumberFormat="1" applyFont="1" applyFill="1" applyBorder="1" applyAlignment="1">
      <alignment horizontal="right"/>
      <protection/>
    </xf>
    <xf numFmtId="49" fontId="15" fillId="0" borderId="10" xfId="67" applyNumberFormat="1" applyFont="1" applyFill="1" applyBorder="1" applyAlignment="1">
      <alignment horizontal="center" wrapText="1"/>
      <protection/>
    </xf>
    <xf numFmtId="4" fontId="15" fillId="0" borderId="10" xfId="71" applyNumberFormat="1" applyFont="1" applyFill="1" applyBorder="1" applyAlignment="1">
      <alignment horizontal="right"/>
      <protection/>
    </xf>
    <xf numFmtId="49" fontId="16" fillId="0" borderId="10" xfId="67" applyNumberFormat="1" applyFont="1" applyFill="1" applyBorder="1" applyAlignment="1">
      <alignment horizontal="left" vertical="top" wrapText="1"/>
      <protection/>
    </xf>
    <xf numFmtId="4" fontId="18" fillId="0" borderId="10" xfId="71" applyNumberFormat="1" applyFont="1" applyFill="1" applyBorder="1" applyAlignment="1">
      <alignment horizontal="right"/>
      <protection/>
    </xf>
    <xf numFmtId="0" fontId="15" fillId="0" borderId="10" xfId="0" applyFont="1" applyFill="1" applyBorder="1" applyAlignment="1">
      <alignment horizontal="left" vertical="center" wrapText="1"/>
    </xf>
    <xf numFmtId="4" fontId="18" fillId="0" borderId="10" xfId="71" applyNumberFormat="1" applyFont="1" applyFill="1" applyBorder="1">
      <alignment/>
      <protection/>
    </xf>
    <xf numFmtId="4" fontId="17" fillId="0" borderId="10" xfId="71" applyNumberFormat="1" applyFont="1" applyFill="1" applyBorder="1">
      <alignment/>
      <protection/>
    </xf>
    <xf numFmtId="0" fontId="19" fillId="0" borderId="10" xfId="0" applyFont="1" applyBorder="1" applyAlignment="1">
      <alignment wrapText="1"/>
    </xf>
    <xf numFmtId="0" fontId="15" fillId="0" borderId="10" xfId="71" applyNumberFormat="1" applyFont="1" applyFill="1" applyBorder="1" applyAlignment="1">
      <alignment wrapText="1"/>
      <protection/>
    </xf>
    <xf numFmtId="0" fontId="18" fillId="33" borderId="10" xfId="71" applyFont="1" applyFill="1" applyBorder="1" applyAlignment="1">
      <alignment wrapText="1"/>
      <protection/>
    </xf>
    <xf numFmtId="49" fontId="18" fillId="0" borderId="10" xfId="71" applyNumberFormat="1" applyFont="1" applyFill="1" applyBorder="1" applyAlignment="1">
      <alignment horizontal="center"/>
      <protection/>
    </xf>
    <xf numFmtId="167" fontId="18" fillId="0" borderId="10" xfId="87" applyNumberFormat="1" applyFont="1" applyFill="1" applyBorder="1" applyAlignment="1">
      <alignment horizontal="center" wrapText="1"/>
      <protection/>
    </xf>
    <xf numFmtId="0" fontId="18" fillId="0" borderId="10" xfId="71" applyFont="1" applyFill="1" applyBorder="1" applyAlignment="1">
      <alignment wrapText="1"/>
      <protection/>
    </xf>
    <xf numFmtId="0" fontId="18" fillId="0" borderId="10" xfId="71" applyFont="1" applyFill="1" applyBorder="1" applyAlignment="1">
      <alignment horizontal="center"/>
      <protection/>
    </xf>
    <xf numFmtId="0" fontId="20" fillId="0" borderId="10" xfId="0" applyFont="1" applyBorder="1" applyAlignment="1">
      <alignment wrapText="1"/>
    </xf>
    <xf numFmtId="49" fontId="18" fillId="0" borderId="10" xfId="67" applyNumberFormat="1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7" fillId="0" borderId="10" xfId="71" applyFont="1" applyFill="1" applyBorder="1" applyAlignment="1">
      <alignment horizontal="center"/>
      <protection/>
    </xf>
    <xf numFmtId="4" fontId="16" fillId="0" borderId="10" xfId="71" applyNumberFormat="1" applyFont="1" applyFill="1" applyBorder="1" applyAlignment="1">
      <alignment horizontal="right"/>
      <protection/>
    </xf>
    <xf numFmtId="4" fontId="15" fillId="33" borderId="10" xfId="71" applyNumberFormat="1" applyFont="1" applyFill="1" applyBorder="1">
      <alignment/>
      <protection/>
    </xf>
    <xf numFmtId="0" fontId="19" fillId="0" borderId="10" xfId="0" applyFont="1" applyBorder="1" applyAlignment="1">
      <alignment horizontal="center"/>
    </xf>
    <xf numFmtId="4" fontId="15" fillId="33" borderId="10" xfId="0" applyNumberFormat="1" applyFont="1" applyFill="1" applyBorder="1" applyAlignment="1">
      <alignment horizontal="right"/>
    </xf>
    <xf numFmtId="0" fontId="4" fillId="0" borderId="0" xfId="71" applyFont="1" applyFill="1" applyBorder="1" applyAlignment="1">
      <alignment horizontal="center" vertical="top" wrapText="1"/>
      <protection/>
    </xf>
    <xf numFmtId="0" fontId="4" fillId="0" borderId="0" xfId="71" applyFont="1" applyFill="1" applyBorder="1" applyAlignment="1">
      <alignment horizontal="center"/>
      <protection/>
    </xf>
    <xf numFmtId="164" fontId="4" fillId="0" borderId="0" xfId="71" applyNumberFormat="1" applyFont="1" applyFill="1" applyBorder="1" applyAlignment="1">
      <alignment horizontal="center"/>
      <protection/>
    </xf>
    <xf numFmtId="164" fontId="4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37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209550</xdr:rowOff>
    </xdr:from>
    <xdr:ext cx="1362075" cy="12601575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1362075" cy="1260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46</xdr:row>
      <xdr:rowOff>800100</xdr:rowOff>
    </xdr:from>
    <xdr:ext cx="1247775" cy="30156150"/>
    <xdr:sp>
      <xdr:nvSpPr>
        <xdr:cNvPr id="3" name="Прямоугольник 4"/>
        <xdr:cNvSpPr>
          <a:spLocks/>
        </xdr:cNvSpPr>
      </xdr:nvSpPr>
      <xdr:spPr>
        <a:xfrm rot="16200000">
          <a:off x="9144000" y="16573500"/>
          <a:ext cx="1247775" cy="3015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1"/>
  <sheetViews>
    <sheetView tabSelected="1" view="pageBreakPreview" zoomScaleSheetLayoutView="100" zoomScalePageLayoutView="0" workbookViewId="0" topLeftCell="A1">
      <selection activeCell="A10" sqref="A10:D12"/>
    </sheetView>
  </sheetViews>
  <sheetFormatPr defaultColWidth="9.281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5"/>
      <c r="C1" s="65"/>
      <c r="D1" s="65"/>
    </row>
    <row r="2" spans="1:4" ht="16.5">
      <c r="A2" s="3"/>
      <c r="B2" s="66" t="s">
        <v>106</v>
      </c>
      <c r="C2" s="66"/>
      <c r="D2" s="66"/>
    </row>
    <row r="3" spans="1:4" ht="16.5">
      <c r="A3" s="3"/>
      <c r="B3" s="66" t="s">
        <v>0</v>
      </c>
      <c r="C3" s="66"/>
      <c r="D3" s="66"/>
    </row>
    <row r="4" spans="1:4" ht="16.5">
      <c r="A4" s="3"/>
      <c r="B4" s="66" t="s">
        <v>8</v>
      </c>
      <c r="C4" s="66"/>
      <c r="D4" s="66"/>
    </row>
    <row r="5" spans="1:6" ht="16.5">
      <c r="A5" s="3"/>
      <c r="B5" s="67" t="s">
        <v>5</v>
      </c>
      <c r="C5" s="67"/>
      <c r="D5" s="67"/>
      <c r="E5" s="67"/>
      <c r="F5" s="67"/>
    </row>
    <row r="6" spans="1:6" ht="16.5">
      <c r="A6" s="3"/>
      <c r="B6" s="67" t="s">
        <v>6</v>
      </c>
      <c r="C6" s="67"/>
      <c r="D6" s="67"/>
      <c r="E6" s="67"/>
      <c r="F6" s="67"/>
    </row>
    <row r="7" spans="1:6" ht="16.5">
      <c r="A7" s="3"/>
      <c r="B7" s="67" t="s">
        <v>149</v>
      </c>
      <c r="C7" s="67"/>
      <c r="D7" s="67"/>
      <c r="E7" s="67"/>
      <c r="F7" s="67"/>
    </row>
    <row r="8" spans="1:6" ht="16.5">
      <c r="A8" s="3"/>
      <c r="B8" s="67" t="s">
        <v>177</v>
      </c>
      <c r="C8" s="67"/>
      <c r="D8" s="67"/>
      <c r="E8" s="67"/>
      <c r="F8" s="67"/>
    </row>
    <row r="9" spans="1:4" ht="16.5">
      <c r="A9" s="3"/>
      <c r="B9" s="5"/>
      <c r="C9" s="5"/>
      <c r="D9" s="6"/>
    </row>
    <row r="10" spans="1:4" ht="12.75">
      <c r="A10" s="64" t="s">
        <v>14</v>
      </c>
      <c r="B10" s="64"/>
      <c r="C10" s="64"/>
      <c r="D10" s="64"/>
    </row>
    <row r="11" spans="1:4" ht="12.75">
      <c r="A11" s="64"/>
      <c r="B11" s="64"/>
      <c r="C11" s="64"/>
      <c r="D11" s="64"/>
    </row>
    <row r="12" spans="1:4" ht="12.75">
      <c r="A12" s="64"/>
      <c r="B12" s="64"/>
      <c r="C12" s="64"/>
      <c r="D12" s="64"/>
    </row>
    <row r="13" spans="1:4" ht="12.75">
      <c r="A13" s="64" t="s">
        <v>13</v>
      </c>
      <c r="B13" s="64"/>
      <c r="C13" s="64"/>
      <c r="D13" s="64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D20+D77+D106</f>
        <v>33907428.31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D21+D35+D64+D73</f>
        <v>16552482.33</v>
      </c>
    </row>
    <row r="21" spans="1:4" s="17" customFormat="1" ht="31.5">
      <c r="A21" s="27" t="s">
        <v>109</v>
      </c>
      <c r="B21" s="28" t="s">
        <v>16</v>
      </c>
      <c r="C21" s="25"/>
      <c r="D21" s="26">
        <f>D22</f>
        <v>3530401.33</v>
      </c>
    </row>
    <row r="22" spans="1:4" s="17" customFormat="1" ht="47.25">
      <c r="A22" s="49" t="s">
        <v>17</v>
      </c>
      <c r="B22" s="50" t="s">
        <v>18</v>
      </c>
      <c r="C22" s="51"/>
      <c r="D22" s="45">
        <f>D23+D25+D27+D29+D33+D31</f>
        <v>3530401.33</v>
      </c>
    </row>
    <row r="23" spans="1:4" s="17" customFormat="1" ht="31.5">
      <c r="A23" s="29" t="s">
        <v>108</v>
      </c>
      <c r="B23" s="30" t="s">
        <v>19</v>
      </c>
      <c r="C23" s="31"/>
      <c r="D23" s="32">
        <f>D24</f>
        <v>988193.33</v>
      </c>
    </row>
    <row r="24" spans="1:4" s="17" customFormat="1" ht="31.5">
      <c r="A24" s="29" t="s">
        <v>162</v>
      </c>
      <c r="B24" s="30" t="s">
        <v>19</v>
      </c>
      <c r="C24" s="31">
        <v>240</v>
      </c>
      <c r="D24" s="32">
        <v>988193.33</v>
      </c>
    </row>
    <row r="25" spans="1:4" s="17" customFormat="1" ht="31.5">
      <c r="A25" s="33" t="s">
        <v>110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162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111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162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150</v>
      </c>
      <c r="B29" s="30" t="s">
        <v>152</v>
      </c>
      <c r="C29" s="31"/>
      <c r="D29" s="61">
        <f>D30</f>
        <v>318177</v>
      </c>
    </row>
    <row r="30" spans="1:4" s="17" customFormat="1" ht="31.5">
      <c r="A30" s="29" t="s">
        <v>162</v>
      </c>
      <c r="B30" s="30" t="s">
        <v>152</v>
      </c>
      <c r="C30" s="31">
        <v>240</v>
      </c>
      <c r="D30" s="61">
        <v>318177</v>
      </c>
    </row>
    <row r="31" spans="1:4" s="17" customFormat="1" ht="63">
      <c r="A31" s="29" t="s">
        <v>163</v>
      </c>
      <c r="B31" s="30" t="s">
        <v>164</v>
      </c>
      <c r="C31" s="31"/>
      <c r="D31" s="61">
        <f>D32</f>
        <v>1141600</v>
      </c>
    </row>
    <row r="32" spans="1:4" s="17" customFormat="1" ht="31.5">
      <c r="A32" s="29" t="s">
        <v>162</v>
      </c>
      <c r="B32" s="30" t="s">
        <v>164</v>
      </c>
      <c r="C32" s="31">
        <v>240</v>
      </c>
      <c r="D32" s="61">
        <v>1141600</v>
      </c>
    </row>
    <row r="33" spans="1:4" s="17" customFormat="1" ht="78.75">
      <c r="A33" s="29" t="s">
        <v>151</v>
      </c>
      <c r="B33" s="30" t="s">
        <v>153</v>
      </c>
      <c r="C33" s="31"/>
      <c r="D33" s="61">
        <f>D34</f>
        <v>181231</v>
      </c>
    </row>
    <row r="34" spans="1:4" s="17" customFormat="1" ht="31.5">
      <c r="A34" s="29" t="s">
        <v>162</v>
      </c>
      <c r="B34" s="30" t="s">
        <v>153</v>
      </c>
      <c r="C34" s="31">
        <v>240</v>
      </c>
      <c r="D34" s="61">
        <v>181231</v>
      </c>
    </row>
    <row r="35" spans="1:4" s="18" customFormat="1" ht="31.5">
      <c r="A35" s="27" t="s">
        <v>112</v>
      </c>
      <c r="B35" s="28" t="s">
        <v>22</v>
      </c>
      <c r="C35" s="34"/>
      <c r="D35" s="26">
        <f>D36+D43+D47</f>
        <v>7892081</v>
      </c>
    </row>
    <row r="36" spans="1:4" s="18" customFormat="1" ht="31.5">
      <c r="A36" s="52" t="s">
        <v>113</v>
      </c>
      <c r="B36" s="50" t="s">
        <v>23</v>
      </c>
      <c r="C36" s="34"/>
      <c r="D36" s="45">
        <f>D37+D39+D41</f>
        <v>1649058</v>
      </c>
    </row>
    <row r="37" spans="1:4" s="18" customFormat="1" ht="31.5">
      <c r="A37" s="29" t="s">
        <v>114</v>
      </c>
      <c r="B37" s="30" t="s">
        <v>24</v>
      </c>
      <c r="C37" s="35"/>
      <c r="D37" s="32">
        <f>D38</f>
        <v>660000</v>
      </c>
    </row>
    <row r="38" spans="1:4" s="18" customFormat="1" ht="31.5">
      <c r="A38" s="29" t="s">
        <v>162</v>
      </c>
      <c r="B38" s="30" t="s">
        <v>24</v>
      </c>
      <c r="C38" s="35">
        <v>240</v>
      </c>
      <c r="D38" s="32">
        <v>660000</v>
      </c>
    </row>
    <row r="39" spans="1:4" s="17" customFormat="1" ht="47.25">
      <c r="A39" s="29" t="s">
        <v>115</v>
      </c>
      <c r="B39" s="30" t="s">
        <v>26</v>
      </c>
      <c r="C39" s="35"/>
      <c r="D39" s="32">
        <f>D40</f>
        <v>339885</v>
      </c>
    </row>
    <row r="40" spans="1:4" s="17" customFormat="1" ht="31.5">
      <c r="A40" s="29" t="s">
        <v>162</v>
      </c>
      <c r="B40" s="30" t="s">
        <v>26</v>
      </c>
      <c r="C40" s="35">
        <v>240</v>
      </c>
      <c r="D40" s="32">
        <v>339885</v>
      </c>
    </row>
    <row r="41" spans="1:4" s="17" customFormat="1" ht="31.5">
      <c r="A41" s="29" t="s">
        <v>116</v>
      </c>
      <c r="B41" s="30" t="s">
        <v>25</v>
      </c>
      <c r="C41" s="35"/>
      <c r="D41" s="32">
        <f>D42</f>
        <v>649173</v>
      </c>
    </row>
    <row r="42" spans="1:4" s="17" customFormat="1" ht="31.5">
      <c r="A42" s="29" t="s">
        <v>162</v>
      </c>
      <c r="B42" s="30" t="s">
        <v>25</v>
      </c>
      <c r="C42" s="35">
        <v>240</v>
      </c>
      <c r="D42" s="32">
        <v>649173</v>
      </c>
    </row>
    <row r="43" spans="1:4" s="17" customFormat="1" ht="31.5">
      <c r="A43" s="52" t="s">
        <v>117</v>
      </c>
      <c r="B43" s="50" t="s">
        <v>27</v>
      </c>
      <c r="C43" s="53"/>
      <c r="D43" s="45">
        <f>D44</f>
        <v>1005000</v>
      </c>
    </row>
    <row r="44" spans="1:4" s="17" customFormat="1" ht="15.75">
      <c r="A44" s="47" t="s">
        <v>118</v>
      </c>
      <c r="B44" s="30" t="s">
        <v>28</v>
      </c>
      <c r="C44" s="35"/>
      <c r="D44" s="32">
        <f>D45+D46</f>
        <v>1005000</v>
      </c>
    </row>
    <row r="45" spans="1:4" s="17" customFormat="1" ht="31.5">
      <c r="A45" s="29" t="s">
        <v>162</v>
      </c>
      <c r="B45" s="30" t="s">
        <v>28</v>
      </c>
      <c r="C45" s="35">
        <v>240</v>
      </c>
      <c r="D45" s="32">
        <v>989316</v>
      </c>
    </row>
    <row r="46" spans="1:4" s="17" customFormat="1" ht="15.75">
      <c r="A46" s="29" t="s">
        <v>88</v>
      </c>
      <c r="B46" s="30" t="s">
        <v>28</v>
      </c>
      <c r="C46" s="35">
        <v>540</v>
      </c>
      <c r="D46" s="32">
        <v>15684</v>
      </c>
    </row>
    <row r="47" spans="1:4" s="17" customFormat="1" ht="63">
      <c r="A47" s="54" t="s">
        <v>29</v>
      </c>
      <c r="B47" s="50" t="s">
        <v>30</v>
      </c>
      <c r="C47" s="53"/>
      <c r="D47" s="45">
        <f>D48+D50+D52+D54+D62+D58+D56+D60</f>
        <v>5238023</v>
      </c>
    </row>
    <row r="48" spans="1:4" s="17" customFormat="1" ht="31.5">
      <c r="A48" s="29" t="s">
        <v>119</v>
      </c>
      <c r="B48" s="30" t="s">
        <v>31</v>
      </c>
      <c r="C48" s="35"/>
      <c r="D48" s="32">
        <f>D49</f>
        <v>1465000</v>
      </c>
    </row>
    <row r="49" spans="1:4" s="17" customFormat="1" ht="31.5">
      <c r="A49" s="29" t="s">
        <v>162</v>
      </c>
      <c r="B49" s="30" t="s">
        <v>31</v>
      </c>
      <c r="C49" s="35">
        <v>240</v>
      </c>
      <c r="D49" s="32">
        <v>1465000</v>
      </c>
    </row>
    <row r="50" spans="1:4" s="17" customFormat="1" ht="47.25">
      <c r="A50" s="29" t="s">
        <v>120</v>
      </c>
      <c r="B50" s="30" t="s">
        <v>32</v>
      </c>
      <c r="C50" s="35"/>
      <c r="D50" s="32">
        <f>D51</f>
        <v>70000</v>
      </c>
    </row>
    <row r="51" spans="1:4" s="17" customFormat="1" ht="31.5">
      <c r="A51" s="29" t="s">
        <v>162</v>
      </c>
      <c r="B51" s="30" t="s">
        <v>32</v>
      </c>
      <c r="C51" s="35">
        <v>240</v>
      </c>
      <c r="D51" s="32">
        <v>70000</v>
      </c>
    </row>
    <row r="52" spans="1:4" s="17" customFormat="1" ht="31.5">
      <c r="A52" s="29" t="s">
        <v>121</v>
      </c>
      <c r="B52" s="30" t="s">
        <v>33</v>
      </c>
      <c r="C52" s="34"/>
      <c r="D52" s="32">
        <f>D53</f>
        <v>300000</v>
      </c>
    </row>
    <row r="53" spans="1:4" s="17" customFormat="1" ht="31.5">
      <c r="A53" s="29" t="s">
        <v>162</v>
      </c>
      <c r="B53" s="30" t="s">
        <v>33</v>
      </c>
      <c r="C53" s="35">
        <v>240</v>
      </c>
      <c r="D53" s="32">
        <v>300000</v>
      </c>
    </row>
    <row r="54" spans="1:4" s="17" customFormat="1" ht="31.5">
      <c r="A54" s="29" t="s">
        <v>122</v>
      </c>
      <c r="B54" s="30" t="s">
        <v>34</v>
      </c>
      <c r="C54" s="35"/>
      <c r="D54" s="32">
        <f>D55</f>
        <v>1330000</v>
      </c>
    </row>
    <row r="55" spans="1:4" s="17" customFormat="1" ht="31.5">
      <c r="A55" s="29" t="s">
        <v>162</v>
      </c>
      <c r="B55" s="30" t="s">
        <v>34</v>
      </c>
      <c r="C55" s="35">
        <v>240</v>
      </c>
      <c r="D55" s="32">
        <v>1330000</v>
      </c>
    </row>
    <row r="56" spans="1:4" s="17" customFormat="1" ht="63">
      <c r="A56" s="29" t="s">
        <v>165</v>
      </c>
      <c r="B56" s="30" t="s">
        <v>166</v>
      </c>
      <c r="C56" s="35"/>
      <c r="D56" s="32">
        <f>D57</f>
        <v>1290110</v>
      </c>
    </row>
    <row r="57" spans="1:4" s="17" customFormat="1" ht="31.5">
      <c r="A57" s="29" t="s">
        <v>162</v>
      </c>
      <c r="B57" s="30" t="s">
        <v>166</v>
      </c>
      <c r="C57" s="35">
        <v>240</v>
      </c>
      <c r="D57" s="32">
        <v>1290110</v>
      </c>
    </row>
    <row r="58" spans="1:4" s="17" customFormat="1" ht="63">
      <c r="A58" s="29" t="s">
        <v>154</v>
      </c>
      <c r="B58" s="30" t="s">
        <v>156</v>
      </c>
      <c r="C58" s="35"/>
      <c r="D58" s="61">
        <f>D59</f>
        <v>552423</v>
      </c>
    </row>
    <row r="59" spans="1:4" s="17" customFormat="1" ht="31.5">
      <c r="A59" s="29" t="s">
        <v>162</v>
      </c>
      <c r="B59" s="30" t="s">
        <v>156</v>
      </c>
      <c r="C59" s="35">
        <v>240</v>
      </c>
      <c r="D59" s="61">
        <v>552423</v>
      </c>
    </row>
    <row r="60" spans="1:4" s="17" customFormat="1" ht="31.5">
      <c r="A60" s="29" t="s">
        <v>167</v>
      </c>
      <c r="B60" s="30" t="s">
        <v>168</v>
      </c>
      <c r="C60" s="35"/>
      <c r="D60" s="61">
        <f>D61</f>
        <v>91990</v>
      </c>
    </row>
    <row r="61" spans="1:4" s="17" customFormat="1" ht="31.5">
      <c r="A61" s="29" t="s">
        <v>162</v>
      </c>
      <c r="B61" s="30" t="s">
        <v>168</v>
      </c>
      <c r="C61" s="35">
        <v>240</v>
      </c>
      <c r="D61" s="61">
        <v>91990</v>
      </c>
    </row>
    <row r="62" spans="1:4" s="17" customFormat="1" ht="31.5">
      <c r="A62" s="29" t="s">
        <v>155</v>
      </c>
      <c r="B62" s="30" t="s">
        <v>157</v>
      </c>
      <c r="C62" s="35"/>
      <c r="D62" s="61">
        <f>D63</f>
        <v>138500</v>
      </c>
    </row>
    <row r="63" spans="1:4" s="17" customFormat="1" ht="31.5">
      <c r="A63" s="29" t="s">
        <v>162</v>
      </c>
      <c r="B63" s="30" t="s">
        <v>157</v>
      </c>
      <c r="C63" s="35">
        <v>240</v>
      </c>
      <c r="D63" s="61">
        <v>138500</v>
      </c>
    </row>
    <row r="64" spans="1:4" s="17" customFormat="1" ht="31.5">
      <c r="A64" s="36" t="s">
        <v>123</v>
      </c>
      <c r="B64" s="37" t="s">
        <v>35</v>
      </c>
      <c r="C64" s="38"/>
      <c r="D64" s="39">
        <f>D65+D70</f>
        <v>5100000</v>
      </c>
    </row>
    <row r="65" spans="1:4" s="17" customFormat="1" ht="47.25">
      <c r="A65" s="52" t="s">
        <v>38</v>
      </c>
      <c r="B65" s="55" t="s">
        <v>39</v>
      </c>
      <c r="C65" s="38"/>
      <c r="D65" s="43">
        <f>D68+D66</f>
        <v>5000000</v>
      </c>
    </row>
    <row r="66" spans="1:4" s="17" customFormat="1" ht="31.5">
      <c r="A66" s="44" t="s">
        <v>170</v>
      </c>
      <c r="B66" s="40" t="s">
        <v>172</v>
      </c>
      <c r="C66" s="38"/>
      <c r="D66" s="41">
        <f>D67</f>
        <v>4000000</v>
      </c>
    </row>
    <row r="67" spans="1:4" s="17" customFormat="1" ht="31.5">
      <c r="A67" s="29" t="s">
        <v>162</v>
      </c>
      <c r="B67" s="40" t="s">
        <v>172</v>
      </c>
      <c r="C67" s="40" t="s">
        <v>99</v>
      </c>
      <c r="D67" s="41">
        <v>4000000</v>
      </c>
    </row>
    <row r="68" spans="1:4" s="17" customFormat="1" ht="31.5">
      <c r="A68" s="44" t="s">
        <v>171</v>
      </c>
      <c r="B68" s="40" t="s">
        <v>169</v>
      </c>
      <c r="C68" s="38"/>
      <c r="D68" s="41">
        <f>D69</f>
        <v>1000000</v>
      </c>
    </row>
    <row r="69" spans="1:4" s="17" customFormat="1" ht="31.5">
      <c r="A69" s="29" t="s">
        <v>162</v>
      </c>
      <c r="B69" s="40" t="s">
        <v>169</v>
      </c>
      <c r="C69" s="40" t="s">
        <v>99</v>
      </c>
      <c r="D69" s="41">
        <v>1000000</v>
      </c>
    </row>
    <row r="70" spans="1:4" s="17" customFormat="1" ht="31.5">
      <c r="A70" s="52" t="s">
        <v>117</v>
      </c>
      <c r="B70" s="50" t="s">
        <v>36</v>
      </c>
      <c r="C70" s="55"/>
      <c r="D70" s="43">
        <f>D71</f>
        <v>100000</v>
      </c>
    </row>
    <row r="71" spans="1:4" s="17" customFormat="1" ht="31.5">
      <c r="A71" s="29" t="s">
        <v>124</v>
      </c>
      <c r="B71" s="40" t="s">
        <v>37</v>
      </c>
      <c r="C71" s="38"/>
      <c r="D71" s="41">
        <f>D72</f>
        <v>100000</v>
      </c>
    </row>
    <row r="72" spans="1:4" s="17" customFormat="1" ht="31.5">
      <c r="A72" s="29" t="s">
        <v>101</v>
      </c>
      <c r="B72" s="40" t="s">
        <v>37</v>
      </c>
      <c r="C72" s="40" t="s">
        <v>100</v>
      </c>
      <c r="D72" s="41">
        <v>100000</v>
      </c>
    </row>
    <row r="73" spans="1:4" s="17" customFormat="1" ht="47.25">
      <c r="A73" s="27" t="s">
        <v>127</v>
      </c>
      <c r="B73" s="37" t="s">
        <v>128</v>
      </c>
      <c r="C73" s="37"/>
      <c r="D73" s="39">
        <f>D74</f>
        <v>30000</v>
      </c>
    </row>
    <row r="74" spans="1:4" s="17" customFormat="1" ht="47.25">
      <c r="A74" s="52" t="s">
        <v>40</v>
      </c>
      <c r="B74" s="50" t="s">
        <v>125</v>
      </c>
      <c r="C74" s="53"/>
      <c r="D74" s="45">
        <f>D75</f>
        <v>30000</v>
      </c>
    </row>
    <row r="75" spans="1:4" s="17" customFormat="1" ht="31.5">
      <c r="A75" s="48" t="s">
        <v>129</v>
      </c>
      <c r="B75" s="30" t="s">
        <v>126</v>
      </c>
      <c r="C75" s="35"/>
      <c r="D75" s="32">
        <f>D76</f>
        <v>30000</v>
      </c>
    </row>
    <row r="76" spans="1:4" s="17" customFormat="1" ht="31.5">
      <c r="A76" s="29" t="s">
        <v>162</v>
      </c>
      <c r="B76" s="30" t="s">
        <v>126</v>
      </c>
      <c r="C76" s="35">
        <v>240</v>
      </c>
      <c r="D76" s="32">
        <v>30000</v>
      </c>
    </row>
    <row r="77" spans="1:4" ht="47.25">
      <c r="A77" s="42" t="s">
        <v>12</v>
      </c>
      <c r="B77" s="37" t="s">
        <v>41</v>
      </c>
      <c r="C77" s="37"/>
      <c r="D77" s="39">
        <f>D78+D96+D102</f>
        <v>8882700</v>
      </c>
    </row>
    <row r="78" spans="1:4" ht="31.5">
      <c r="A78" s="36" t="s">
        <v>130</v>
      </c>
      <c r="B78" s="40" t="s">
        <v>42</v>
      </c>
      <c r="C78" s="40"/>
      <c r="D78" s="41">
        <f>D79+D91</f>
        <v>8766700</v>
      </c>
    </row>
    <row r="79" spans="1:4" ht="31.5">
      <c r="A79" s="49" t="s">
        <v>43</v>
      </c>
      <c r="B79" s="55" t="s">
        <v>44</v>
      </c>
      <c r="C79" s="55"/>
      <c r="D79" s="43">
        <f>D80+D84+D87+D89</f>
        <v>8546700</v>
      </c>
    </row>
    <row r="80" spans="1:4" ht="31.5">
      <c r="A80" s="29" t="s">
        <v>131</v>
      </c>
      <c r="B80" s="30" t="s">
        <v>45</v>
      </c>
      <c r="C80" s="38"/>
      <c r="D80" s="43">
        <f>D81+D82+D83</f>
        <v>6397000</v>
      </c>
    </row>
    <row r="81" spans="1:4" ht="15.75">
      <c r="A81" s="44" t="s">
        <v>102</v>
      </c>
      <c r="B81" s="30" t="s">
        <v>45</v>
      </c>
      <c r="C81" s="35">
        <v>110</v>
      </c>
      <c r="D81" s="41">
        <v>1595000</v>
      </c>
    </row>
    <row r="82" spans="1:4" ht="31.5">
      <c r="A82" s="29" t="s">
        <v>162</v>
      </c>
      <c r="B82" s="30" t="s">
        <v>45</v>
      </c>
      <c r="C82" s="35">
        <v>240</v>
      </c>
      <c r="D82" s="41">
        <v>4800000</v>
      </c>
    </row>
    <row r="83" spans="1:4" ht="15.75">
      <c r="A83" s="29" t="s">
        <v>103</v>
      </c>
      <c r="B83" s="30" t="s">
        <v>45</v>
      </c>
      <c r="C83" s="35">
        <v>850</v>
      </c>
      <c r="D83" s="41">
        <v>2000</v>
      </c>
    </row>
    <row r="84" spans="1:4" ht="47.25">
      <c r="A84" s="29" t="s">
        <v>132</v>
      </c>
      <c r="B84" s="30" t="s">
        <v>47</v>
      </c>
      <c r="C84" s="38"/>
      <c r="D84" s="43">
        <f>D85+D86</f>
        <v>951000</v>
      </c>
    </row>
    <row r="85" spans="1:4" ht="15.75">
      <c r="A85" s="44" t="s">
        <v>102</v>
      </c>
      <c r="B85" s="30" t="s">
        <v>47</v>
      </c>
      <c r="C85" s="35">
        <v>110</v>
      </c>
      <c r="D85" s="41">
        <v>660000</v>
      </c>
    </row>
    <row r="86" spans="1:4" ht="31.5">
      <c r="A86" s="29" t="s">
        <v>162</v>
      </c>
      <c r="B86" s="30" t="s">
        <v>47</v>
      </c>
      <c r="C86" s="35">
        <v>240</v>
      </c>
      <c r="D86" s="41">
        <v>291000</v>
      </c>
    </row>
    <row r="87" spans="1:4" ht="47.25">
      <c r="A87" s="29" t="s">
        <v>133</v>
      </c>
      <c r="B87" s="30" t="s">
        <v>48</v>
      </c>
      <c r="C87" s="35"/>
      <c r="D87" s="45">
        <f>D88</f>
        <v>955000</v>
      </c>
    </row>
    <row r="88" spans="1:4" ht="15.75">
      <c r="A88" s="44" t="s">
        <v>102</v>
      </c>
      <c r="B88" s="30" t="s">
        <v>48</v>
      </c>
      <c r="C88" s="35">
        <v>110</v>
      </c>
      <c r="D88" s="32">
        <v>955000</v>
      </c>
    </row>
    <row r="89" spans="1:4" ht="31.5">
      <c r="A89" s="44" t="s">
        <v>175</v>
      </c>
      <c r="B89" s="30" t="s">
        <v>176</v>
      </c>
      <c r="C89" s="35"/>
      <c r="D89" s="32">
        <f>D90</f>
        <v>243700</v>
      </c>
    </row>
    <row r="90" spans="1:4" ht="15.75">
      <c r="A90" s="44" t="s">
        <v>102</v>
      </c>
      <c r="B90" s="30" t="s">
        <v>176</v>
      </c>
      <c r="C90" s="35">
        <v>110</v>
      </c>
      <c r="D90" s="32">
        <v>243700</v>
      </c>
    </row>
    <row r="91" spans="1:4" ht="31.5">
      <c r="A91" s="56" t="s">
        <v>46</v>
      </c>
      <c r="B91" s="55" t="s">
        <v>49</v>
      </c>
      <c r="C91" s="53"/>
      <c r="D91" s="43">
        <f>D92+D94</f>
        <v>220000</v>
      </c>
    </row>
    <row r="92" spans="1:4" ht="31.5">
      <c r="A92" s="29" t="s">
        <v>134</v>
      </c>
      <c r="B92" s="30" t="s">
        <v>50</v>
      </c>
      <c r="C92" s="38"/>
      <c r="D92" s="43">
        <f>D93</f>
        <v>200000</v>
      </c>
    </row>
    <row r="93" spans="1:4" ht="31.5">
      <c r="A93" s="29" t="s">
        <v>160</v>
      </c>
      <c r="B93" s="30" t="s">
        <v>50</v>
      </c>
      <c r="C93" s="35">
        <v>240</v>
      </c>
      <c r="D93" s="41">
        <v>200000</v>
      </c>
    </row>
    <row r="94" spans="1:4" ht="31.5">
      <c r="A94" s="29" t="s">
        <v>135</v>
      </c>
      <c r="B94" s="30" t="s">
        <v>51</v>
      </c>
      <c r="C94" s="38"/>
      <c r="D94" s="43">
        <f>D95</f>
        <v>20000</v>
      </c>
    </row>
    <row r="95" spans="1:4" ht="31.5">
      <c r="A95" s="29" t="s">
        <v>160</v>
      </c>
      <c r="B95" s="30" t="s">
        <v>51</v>
      </c>
      <c r="C95" s="35">
        <v>240</v>
      </c>
      <c r="D95" s="41">
        <v>20000</v>
      </c>
    </row>
    <row r="96" spans="1:4" ht="31.5">
      <c r="A96" s="36" t="s">
        <v>136</v>
      </c>
      <c r="B96" s="28" t="s">
        <v>52</v>
      </c>
      <c r="C96" s="34"/>
      <c r="D96" s="46">
        <f>D98+D100</f>
        <v>75000</v>
      </c>
    </row>
    <row r="97" spans="1:4" ht="47.25">
      <c r="A97" s="52" t="s">
        <v>53</v>
      </c>
      <c r="B97" s="50" t="s">
        <v>54</v>
      </c>
      <c r="C97" s="34"/>
      <c r="D97" s="45">
        <f>D98+D100</f>
        <v>75000</v>
      </c>
    </row>
    <row r="98" spans="1:4" ht="31.5">
      <c r="A98" s="29" t="s">
        <v>137</v>
      </c>
      <c r="B98" s="30" t="s">
        <v>55</v>
      </c>
      <c r="C98" s="35"/>
      <c r="D98" s="32">
        <f>D99</f>
        <v>35000</v>
      </c>
    </row>
    <row r="99" spans="1:4" ht="31.5">
      <c r="A99" s="29" t="s">
        <v>162</v>
      </c>
      <c r="B99" s="30" t="s">
        <v>55</v>
      </c>
      <c r="C99" s="35">
        <v>240</v>
      </c>
      <c r="D99" s="32">
        <v>35000</v>
      </c>
    </row>
    <row r="100" spans="1:4" ht="15.75">
      <c r="A100" s="29" t="s">
        <v>138</v>
      </c>
      <c r="B100" s="30" t="s">
        <v>56</v>
      </c>
      <c r="C100" s="35"/>
      <c r="D100" s="32">
        <f>D101</f>
        <v>40000</v>
      </c>
    </row>
    <row r="101" spans="1:4" ht="31.5">
      <c r="A101" s="29" t="s">
        <v>162</v>
      </c>
      <c r="B101" s="30" t="s">
        <v>56</v>
      </c>
      <c r="C101" s="35">
        <v>240</v>
      </c>
      <c r="D101" s="32">
        <v>40000</v>
      </c>
    </row>
    <row r="102" spans="1:4" ht="31.5">
      <c r="A102" s="36" t="s">
        <v>139</v>
      </c>
      <c r="B102" s="37" t="s">
        <v>57</v>
      </c>
      <c r="C102" s="37"/>
      <c r="D102" s="46">
        <f>D104</f>
        <v>41000</v>
      </c>
    </row>
    <row r="103" spans="1:4" ht="31.5">
      <c r="A103" s="49" t="s">
        <v>58</v>
      </c>
      <c r="B103" s="55" t="s">
        <v>59</v>
      </c>
      <c r="C103" s="38"/>
      <c r="D103" s="45">
        <f>D104</f>
        <v>41000</v>
      </c>
    </row>
    <row r="104" spans="1:4" ht="31.5">
      <c r="A104" s="29" t="s">
        <v>140</v>
      </c>
      <c r="B104" s="30" t="s">
        <v>60</v>
      </c>
      <c r="C104" s="35"/>
      <c r="D104" s="32">
        <f>D105</f>
        <v>41000</v>
      </c>
    </row>
    <row r="105" spans="1:4" ht="31.5">
      <c r="A105" s="29" t="s">
        <v>162</v>
      </c>
      <c r="B105" s="30" t="s">
        <v>60</v>
      </c>
      <c r="C105" s="35">
        <v>240</v>
      </c>
      <c r="D105" s="32">
        <v>41000</v>
      </c>
    </row>
    <row r="106" spans="1:4" ht="47.25">
      <c r="A106" s="42" t="s">
        <v>61</v>
      </c>
      <c r="B106" s="38" t="s">
        <v>62</v>
      </c>
      <c r="C106" s="38"/>
      <c r="D106" s="60">
        <f>D107+D111+D117+D123</f>
        <v>8472245.98</v>
      </c>
    </row>
    <row r="107" spans="1:4" ht="31.5">
      <c r="A107" s="36" t="s">
        <v>141</v>
      </c>
      <c r="B107" s="37" t="s">
        <v>63</v>
      </c>
      <c r="C107" s="37"/>
      <c r="D107" s="39">
        <f>D108</f>
        <v>20000</v>
      </c>
    </row>
    <row r="108" spans="1:4" ht="31.5">
      <c r="A108" s="54" t="s">
        <v>64</v>
      </c>
      <c r="B108" s="55" t="s">
        <v>65</v>
      </c>
      <c r="C108" s="55"/>
      <c r="D108" s="43">
        <f>D109</f>
        <v>20000</v>
      </c>
    </row>
    <row r="109" spans="1:4" ht="47.25">
      <c r="A109" s="29" t="s">
        <v>148</v>
      </c>
      <c r="B109" s="30" t="s">
        <v>66</v>
      </c>
      <c r="C109" s="38"/>
      <c r="D109" s="43">
        <f>D110</f>
        <v>20000</v>
      </c>
    </row>
    <row r="110" spans="1:4" ht="31.5">
      <c r="A110" s="29" t="s">
        <v>162</v>
      </c>
      <c r="B110" s="30" t="s">
        <v>66</v>
      </c>
      <c r="C110" s="35">
        <v>240</v>
      </c>
      <c r="D110" s="41">
        <v>20000</v>
      </c>
    </row>
    <row r="111" spans="1:4" ht="31.5">
      <c r="A111" s="57" t="s">
        <v>67</v>
      </c>
      <c r="B111" s="28" t="s">
        <v>69</v>
      </c>
      <c r="C111" s="59"/>
      <c r="D111" s="39">
        <f>D112</f>
        <v>240200</v>
      </c>
    </row>
    <row r="112" spans="1:4" ht="31.5">
      <c r="A112" s="54" t="s">
        <v>64</v>
      </c>
      <c r="B112" s="50" t="s">
        <v>70</v>
      </c>
      <c r="C112" s="53"/>
      <c r="D112" s="43">
        <f>D113+D115</f>
        <v>240200</v>
      </c>
    </row>
    <row r="113" spans="1:4" ht="47.25">
      <c r="A113" s="58" t="s">
        <v>107</v>
      </c>
      <c r="B113" s="30" t="s">
        <v>71</v>
      </c>
      <c r="C113" s="38"/>
      <c r="D113" s="41">
        <f>D114</f>
        <v>72000</v>
      </c>
    </row>
    <row r="114" spans="1:4" ht="31.5">
      <c r="A114" s="29" t="s">
        <v>162</v>
      </c>
      <c r="B114" s="30" t="s">
        <v>71</v>
      </c>
      <c r="C114" s="35">
        <v>240</v>
      </c>
      <c r="D114" s="41">
        <v>72000</v>
      </c>
    </row>
    <row r="115" spans="1:4" ht="47.25">
      <c r="A115" s="47" t="s">
        <v>68</v>
      </c>
      <c r="B115" s="30" t="s">
        <v>72</v>
      </c>
      <c r="C115" s="35"/>
      <c r="D115" s="41">
        <f>D116</f>
        <v>168200</v>
      </c>
    </row>
    <row r="116" spans="1:4" ht="31.5">
      <c r="A116" s="29" t="s">
        <v>162</v>
      </c>
      <c r="B116" s="30" t="s">
        <v>72</v>
      </c>
      <c r="C116" s="35">
        <v>240</v>
      </c>
      <c r="D116" s="32">
        <v>168200</v>
      </c>
    </row>
    <row r="117" spans="1:4" ht="31.5">
      <c r="A117" s="27" t="s">
        <v>161</v>
      </c>
      <c r="B117" s="28" t="s">
        <v>74</v>
      </c>
      <c r="C117" s="59"/>
      <c r="D117" s="46">
        <f>D118</f>
        <v>672000</v>
      </c>
    </row>
    <row r="118" spans="1:4" ht="31.5">
      <c r="A118" s="52" t="s">
        <v>73</v>
      </c>
      <c r="B118" s="55" t="s">
        <v>75</v>
      </c>
      <c r="C118" s="53"/>
      <c r="D118" s="43">
        <f>D119+D121</f>
        <v>672000</v>
      </c>
    </row>
    <row r="119" spans="1:4" ht="15.75">
      <c r="A119" s="29" t="s">
        <v>142</v>
      </c>
      <c r="B119" s="30" t="s">
        <v>76</v>
      </c>
      <c r="C119" s="38"/>
      <c r="D119" s="41">
        <f>D120</f>
        <v>660000</v>
      </c>
    </row>
    <row r="120" spans="1:4" ht="31.5">
      <c r="A120" s="29" t="s">
        <v>162</v>
      </c>
      <c r="B120" s="30" t="s">
        <v>76</v>
      </c>
      <c r="C120" s="35">
        <v>240</v>
      </c>
      <c r="D120" s="41">
        <v>660000</v>
      </c>
    </row>
    <row r="121" spans="1:4" ht="47.25">
      <c r="A121" s="29" t="s">
        <v>158</v>
      </c>
      <c r="B121" s="62" t="s">
        <v>159</v>
      </c>
      <c r="C121" s="31"/>
      <c r="D121" s="63">
        <f>D122</f>
        <v>12000</v>
      </c>
    </row>
    <row r="122" spans="1:4" ht="31.5">
      <c r="A122" s="29" t="s">
        <v>162</v>
      </c>
      <c r="B122" s="62" t="s">
        <v>159</v>
      </c>
      <c r="C122" s="31">
        <v>240</v>
      </c>
      <c r="D122" s="63">
        <v>12000</v>
      </c>
    </row>
    <row r="123" spans="1:4" ht="31.5">
      <c r="A123" s="57" t="s">
        <v>77</v>
      </c>
      <c r="B123" s="28" t="s">
        <v>80</v>
      </c>
      <c r="C123" s="38"/>
      <c r="D123" s="39">
        <f>D124+D127</f>
        <v>7540045.98</v>
      </c>
    </row>
    <row r="124" spans="1:4" ht="31.5">
      <c r="A124" s="54" t="s">
        <v>78</v>
      </c>
      <c r="B124" s="50" t="s">
        <v>81</v>
      </c>
      <c r="C124" s="53"/>
      <c r="D124" s="43">
        <f>D125</f>
        <v>1362150</v>
      </c>
    </row>
    <row r="125" spans="1:4" ht="15.75">
      <c r="A125" s="29" t="s">
        <v>79</v>
      </c>
      <c r="B125" s="30" t="s">
        <v>82</v>
      </c>
      <c r="C125" s="35"/>
      <c r="D125" s="32">
        <f>D126</f>
        <v>1362150</v>
      </c>
    </row>
    <row r="126" spans="1:4" ht="31.5">
      <c r="A126" s="29" t="s">
        <v>104</v>
      </c>
      <c r="B126" s="30" t="s">
        <v>82</v>
      </c>
      <c r="C126" s="35">
        <v>120</v>
      </c>
      <c r="D126" s="32">
        <v>1362150</v>
      </c>
    </row>
    <row r="127" spans="1:4" ht="15.75">
      <c r="A127" s="54" t="s">
        <v>64</v>
      </c>
      <c r="B127" s="50" t="s">
        <v>83</v>
      </c>
      <c r="C127" s="53"/>
      <c r="D127" s="45">
        <f>D128+D130+D134+D143+D145+D148</f>
        <v>6177895.98</v>
      </c>
    </row>
    <row r="128" spans="1:4" ht="31.5">
      <c r="A128" s="29" t="s">
        <v>84</v>
      </c>
      <c r="B128" s="30" t="s">
        <v>85</v>
      </c>
      <c r="C128" s="35"/>
      <c r="D128" s="32">
        <f>D129</f>
        <v>3525000</v>
      </c>
    </row>
    <row r="129" spans="1:4" ht="31.5">
      <c r="A129" s="29" t="s">
        <v>104</v>
      </c>
      <c r="B129" s="30" t="s">
        <v>85</v>
      </c>
      <c r="C129" s="40" t="s">
        <v>105</v>
      </c>
      <c r="D129" s="32">
        <v>3525000</v>
      </c>
    </row>
    <row r="130" spans="1:4" ht="31.5">
      <c r="A130" s="29" t="s">
        <v>143</v>
      </c>
      <c r="B130" s="40" t="s">
        <v>86</v>
      </c>
      <c r="C130" s="37"/>
      <c r="D130" s="32">
        <f>D131+D132+D133</f>
        <v>1558550</v>
      </c>
    </row>
    <row r="131" spans="1:4" ht="31.5">
      <c r="A131" s="29" t="s">
        <v>104</v>
      </c>
      <c r="B131" s="40" t="s">
        <v>86</v>
      </c>
      <c r="C131" s="35">
        <v>120</v>
      </c>
      <c r="D131" s="32">
        <v>491050</v>
      </c>
    </row>
    <row r="132" spans="1:4" ht="31.5">
      <c r="A132" s="29" t="s">
        <v>162</v>
      </c>
      <c r="B132" s="40" t="s">
        <v>86</v>
      </c>
      <c r="C132" s="35">
        <v>240</v>
      </c>
      <c r="D132" s="32">
        <v>1064500</v>
      </c>
    </row>
    <row r="133" spans="1:4" ht="15.75">
      <c r="A133" s="29" t="s">
        <v>103</v>
      </c>
      <c r="B133" s="40" t="s">
        <v>86</v>
      </c>
      <c r="C133" s="35">
        <v>850</v>
      </c>
      <c r="D133" s="32">
        <v>3000</v>
      </c>
    </row>
    <row r="134" spans="1:4" ht="47.25">
      <c r="A134" s="29" t="s">
        <v>87</v>
      </c>
      <c r="B134" s="30" t="s">
        <v>91</v>
      </c>
      <c r="C134" s="35"/>
      <c r="D134" s="32">
        <f>D135+D137+D139+D141</f>
        <v>381136.98</v>
      </c>
    </row>
    <row r="135" spans="1:4" ht="47.25">
      <c r="A135" s="29" t="s">
        <v>144</v>
      </c>
      <c r="B135" s="30" t="s">
        <v>92</v>
      </c>
      <c r="C135" s="35"/>
      <c r="D135" s="32">
        <f>D136</f>
        <v>62232</v>
      </c>
    </row>
    <row r="136" spans="1:4" ht="15.75">
      <c r="A136" s="22" t="s">
        <v>88</v>
      </c>
      <c r="B136" s="30" t="s">
        <v>92</v>
      </c>
      <c r="C136" s="35">
        <v>540</v>
      </c>
      <c r="D136" s="32">
        <v>62232</v>
      </c>
    </row>
    <row r="137" spans="1:4" ht="63">
      <c r="A137" s="22" t="s">
        <v>89</v>
      </c>
      <c r="B137" s="30" t="s">
        <v>93</v>
      </c>
      <c r="C137" s="35"/>
      <c r="D137" s="32">
        <f>D138</f>
        <v>173794</v>
      </c>
    </row>
    <row r="138" spans="1:4" ht="15.75">
      <c r="A138" s="29" t="s">
        <v>88</v>
      </c>
      <c r="B138" s="30" t="s">
        <v>93</v>
      </c>
      <c r="C138" s="40" t="s">
        <v>94</v>
      </c>
      <c r="D138" s="32">
        <v>173794</v>
      </c>
    </row>
    <row r="139" spans="1:4" ht="47.25">
      <c r="A139" s="29" t="s">
        <v>90</v>
      </c>
      <c r="B139" s="30" t="s">
        <v>95</v>
      </c>
      <c r="C139" s="37"/>
      <c r="D139" s="32">
        <f>D140</f>
        <v>125791</v>
      </c>
    </row>
    <row r="140" spans="1:4" ht="15.75">
      <c r="A140" s="29" t="s">
        <v>88</v>
      </c>
      <c r="B140" s="30" t="s">
        <v>95</v>
      </c>
      <c r="C140" s="35">
        <v>540</v>
      </c>
      <c r="D140" s="32">
        <v>125791</v>
      </c>
    </row>
    <row r="141" spans="1:4" ht="47.25">
      <c r="A141" s="29" t="s">
        <v>174</v>
      </c>
      <c r="B141" s="30" t="s">
        <v>173</v>
      </c>
      <c r="C141" s="37"/>
      <c r="D141" s="32">
        <f>D142</f>
        <v>19319.98</v>
      </c>
    </row>
    <row r="142" spans="1:4" ht="15.75">
      <c r="A142" s="29" t="s">
        <v>88</v>
      </c>
      <c r="B142" s="30" t="s">
        <v>173</v>
      </c>
      <c r="C142" s="35">
        <v>540</v>
      </c>
      <c r="D142" s="32">
        <v>19319.98</v>
      </c>
    </row>
    <row r="143" spans="1:4" ht="31.5">
      <c r="A143" s="29" t="s">
        <v>147</v>
      </c>
      <c r="B143" s="40" t="s">
        <v>96</v>
      </c>
      <c r="C143" s="35"/>
      <c r="D143" s="32">
        <f>D144</f>
        <v>7000</v>
      </c>
    </row>
    <row r="144" spans="1:4" ht="15.75">
      <c r="A144" s="29" t="s">
        <v>103</v>
      </c>
      <c r="B144" s="40" t="s">
        <v>96</v>
      </c>
      <c r="C144" s="35">
        <v>850</v>
      </c>
      <c r="D144" s="32">
        <v>7000</v>
      </c>
    </row>
    <row r="145" spans="1:4" ht="31.5">
      <c r="A145" s="29" t="s">
        <v>145</v>
      </c>
      <c r="B145" s="30" t="s">
        <v>98</v>
      </c>
      <c r="C145" s="35"/>
      <c r="D145" s="32">
        <f>D146+D147</f>
        <v>195080</v>
      </c>
    </row>
    <row r="146" spans="1:4" ht="31.5">
      <c r="A146" s="29" t="s">
        <v>104</v>
      </c>
      <c r="B146" s="30" t="s">
        <v>98</v>
      </c>
      <c r="C146" s="35">
        <v>120</v>
      </c>
      <c r="D146" s="32">
        <v>190995</v>
      </c>
    </row>
    <row r="147" spans="1:4" ht="31.5">
      <c r="A147" s="29" t="s">
        <v>162</v>
      </c>
      <c r="B147" s="30" t="s">
        <v>98</v>
      </c>
      <c r="C147" s="35">
        <v>240</v>
      </c>
      <c r="D147" s="32">
        <v>4085</v>
      </c>
    </row>
    <row r="148" spans="1:4" ht="47.25">
      <c r="A148" s="47" t="s">
        <v>146</v>
      </c>
      <c r="B148" s="40" t="s">
        <v>97</v>
      </c>
      <c r="C148" s="35"/>
      <c r="D148" s="32">
        <f>D149+D150</f>
        <v>511129</v>
      </c>
    </row>
    <row r="149" spans="1:4" ht="31.5">
      <c r="A149" s="29" t="s">
        <v>104</v>
      </c>
      <c r="B149" s="40" t="s">
        <v>97</v>
      </c>
      <c r="C149" s="35">
        <v>120</v>
      </c>
      <c r="D149" s="32">
        <v>474929</v>
      </c>
    </row>
    <row r="150" spans="1:4" ht="31.5">
      <c r="A150" s="29" t="s">
        <v>162</v>
      </c>
      <c r="B150" s="40" t="s">
        <v>97</v>
      </c>
      <c r="C150" s="35">
        <v>240</v>
      </c>
      <c r="D150" s="32">
        <v>36200</v>
      </c>
    </row>
    <row r="151" spans="1:4" ht="16.5">
      <c r="A151" s="3"/>
      <c r="B151" s="19"/>
      <c r="C151" s="5"/>
      <c r="D151" s="6"/>
    </row>
    <row r="152" spans="1:4" ht="16.5">
      <c r="A152" s="3"/>
      <c r="B152" s="19"/>
      <c r="C152" s="5"/>
      <c r="D152" s="6"/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19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5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19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19"/>
      <c r="C1177" s="5"/>
      <c r="D1177" s="6"/>
    </row>
    <row r="1178" spans="1:4" ht="16.5">
      <c r="A1178" s="3"/>
      <c r="B1178" s="19"/>
      <c r="C1178" s="5"/>
      <c r="D1178" s="6"/>
    </row>
    <row r="1179" spans="1:4" ht="16.5">
      <c r="A1179" s="3"/>
      <c r="B1179" s="19"/>
      <c r="C1179" s="5"/>
      <c r="D1179" s="6"/>
    </row>
    <row r="1180" spans="1:4" ht="16.5">
      <c r="A1180" s="3"/>
      <c r="B1180" s="19"/>
      <c r="C1180" s="5"/>
      <c r="D1180" s="6"/>
    </row>
    <row r="1181" spans="1:4" ht="16.5">
      <c r="A1181" s="3"/>
      <c r="B1181" s="19"/>
      <c r="C1181" s="5"/>
      <c r="D1181" s="6"/>
    </row>
    <row r="1182" spans="1:4" ht="16.5">
      <c r="A1182" s="3"/>
      <c r="B1182" s="19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4" ht="16.5">
      <c r="A1193" s="3"/>
      <c r="B1193" s="5"/>
      <c r="C1193" s="5"/>
      <c r="D1193" s="6"/>
    </row>
    <row r="1194" spans="1:4" ht="16.5">
      <c r="A1194" s="3"/>
      <c r="B1194" s="5"/>
      <c r="C1194" s="5"/>
      <c r="D1194" s="6"/>
    </row>
    <row r="1195" spans="1:4" ht="16.5">
      <c r="A1195" s="3"/>
      <c r="B1195" s="5"/>
      <c r="C1195" s="5"/>
      <c r="D1195" s="6"/>
    </row>
    <row r="1196" spans="1:4" ht="16.5">
      <c r="A1196" s="3"/>
      <c r="B1196" s="5"/>
      <c r="C1196" s="5"/>
      <c r="D1196" s="6"/>
    </row>
    <row r="1197" spans="1:4" ht="16.5">
      <c r="A1197" s="3"/>
      <c r="B1197" s="5"/>
      <c r="C1197" s="5"/>
      <c r="D1197" s="6"/>
    </row>
    <row r="1198" spans="1:4" ht="16.5">
      <c r="A1198" s="3"/>
      <c r="B1198" s="5"/>
      <c r="C1198" s="5"/>
      <c r="D1198" s="6"/>
    </row>
    <row r="1199" spans="1:3" ht="16.5">
      <c r="A1199" s="3"/>
      <c r="B1199" s="5"/>
      <c r="C1199" s="5"/>
    </row>
    <row r="1200" ht="16.5">
      <c r="A1200" s="3"/>
    </row>
    <row r="1201" ht="16.5">
      <c r="A1201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2016-11-21T10:45:02Z</dcterms:modified>
  <cp:category/>
  <cp:version/>
  <cp:contentType/>
  <cp:contentStatus/>
</cp:coreProperties>
</file>