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25" windowWidth="18855" windowHeight="11190"/>
  </bookViews>
  <sheets>
    <sheet name="1-й год" sheetId="1" r:id="rId1"/>
  </sheets>
  <definedNames>
    <definedName name="_xlnm.Print_Titles" localSheetId="0">'1-й год'!$10:$10</definedName>
  </definedNames>
  <calcPr calcId="125725"/>
</workbook>
</file>

<file path=xl/calcChain.xml><?xml version="1.0" encoding="utf-8"?>
<calcChain xmlns="http://schemas.openxmlformats.org/spreadsheetml/2006/main">
  <c r="AD128" i="1"/>
  <c r="AD58"/>
  <c r="AD57" s="1"/>
  <c r="AD17"/>
  <c r="AD13"/>
  <c r="AD48"/>
  <c r="AD47" s="1"/>
  <c r="AD51" l="1"/>
  <c r="AD50" s="1"/>
  <c r="AD134"/>
  <c r="AD93"/>
  <c r="AD45"/>
  <c r="AD12"/>
  <c r="AD29"/>
  <c r="AD28" s="1"/>
  <c r="AD131"/>
  <c r="AD122"/>
  <c r="AD124"/>
  <c r="AD119"/>
  <c r="AD117"/>
  <c r="AD114"/>
  <c r="AD112"/>
  <c r="AD110"/>
  <c r="AD108"/>
  <c r="AD106"/>
  <c r="AD104"/>
  <c r="AD102"/>
  <c r="AD100"/>
  <c r="AD98"/>
  <c r="AD91"/>
  <c r="AD89"/>
  <c r="AD86"/>
  <c r="AD85" s="1"/>
  <c r="AD81"/>
  <c r="AD80" s="1"/>
  <c r="AD78"/>
  <c r="AD77" s="1"/>
  <c r="AD75"/>
  <c r="AD74" s="1"/>
  <c r="AD72"/>
  <c r="AD70"/>
  <c r="AD67"/>
  <c r="AD63"/>
  <c r="AD55"/>
  <c r="AD54" s="1"/>
  <c r="AD53" s="1"/>
  <c r="AD43"/>
  <c r="AD41"/>
  <c r="AD39"/>
  <c r="AD37"/>
  <c r="AD35"/>
  <c r="AD32"/>
  <c r="AD24"/>
  <c r="AD26"/>
  <c r="AD21"/>
  <c r="AD19"/>
  <c r="AD88" l="1"/>
  <c r="AD31"/>
  <c r="AD127"/>
  <c r="AD126" s="1"/>
  <c r="AD116"/>
  <c r="AD121"/>
  <c r="AD62"/>
  <c r="AD23"/>
  <c r="AD16"/>
  <c r="AD84" l="1"/>
  <c r="AD83" s="1"/>
  <c r="AD61"/>
  <c r="AD60" s="1"/>
  <c r="AD15"/>
  <c r="AD11" s="1"/>
</calcChain>
</file>

<file path=xl/sharedStrings.xml><?xml version="1.0" encoding="utf-8"?>
<sst xmlns="http://schemas.openxmlformats.org/spreadsheetml/2006/main" count="547" uniqueCount="234">
  <si>
    <t>Наименование</t>
  </si>
  <si>
    <t>ЦСР</t>
  </si>
  <si>
    <t>ВР</t>
  </si>
  <si>
    <t>Рз</t>
  </si>
  <si>
    <t>Пр</t>
  </si>
  <si>
    <t>Сумма</t>
  </si>
  <si>
    <t>Сумма (Ф)</t>
  </si>
  <si>
    <t>Сумма (Р)</t>
  </si>
  <si>
    <t>Сумма (М)</t>
  </si>
  <si>
    <t>Сумма (П)</t>
  </si>
  <si>
    <t>ПР</t>
  </si>
  <si>
    <t>2023 г.</t>
  </si>
  <si>
    <t>2023 г. (Ф)</t>
  </si>
  <si>
    <t>2023 г. (Р)</t>
  </si>
  <si>
    <t>2023 г. (М)</t>
  </si>
  <si>
    <t>2023 г. (П)</t>
  </si>
  <si>
    <t>2024 г.</t>
  </si>
  <si>
    <t>2024 г. (Ф)</t>
  </si>
  <si>
    <t>2024 г. (Р)</t>
  </si>
  <si>
    <t>2024 г. (М)</t>
  </si>
  <si>
    <t>2024 г. (П)</t>
  </si>
  <si>
    <t>Муниципальная программа "Комплексное развитие территории Калитинского сельского поселения Волосовского муниципального района Ленинградской области"</t>
  </si>
  <si>
    <t>42.0.00.00000</t>
  </si>
  <si>
    <t>Комплексы процессных мероприятий</t>
  </si>
  <si>
    <t>42.4.00.00000</t>
  </si>
  <si>
    <t>Комплекс процессных мероприятий "Строительство, капитальный ремонт, ремонт и содержание автомобильных дорог общего пользования"</t>
  </si>
  <si>
    <t>42.4.05.00000</t>
  </si>
  <si>
    <t>Мероприятия по текущему ремонту дорог общего пользования муниципального значения и сооружений на них</t>
  </si>
  <si>
    <t>Мероприятия по текущему ремонту дорог общего пользования муниципального значения и сооружений на них (Закупка товаров, работ и услуг для обеспечения государственных (муниципальных) нужд)</t>
  </si>
  <si>
    <t>200</t>
  </si>
  <si>
    <t>04</t>
  </si>
  <si>
    <t>09</t>
  </si>
  <si>
    <t>Мероприятия по содержанию дорог общего пользования муниципального значения и сооружений на них</t>
  </si>
  <si>
    <t>Мероприятия по содержанию дорог общего пользования муниципального значения и сооружений на них (Закупка товаров, работ и услуг для обеспечения государственных (муниципальных) нужд)</t>
  </si>
  <si>
    <t>Комплекс процессных мероприятий "Мероприятия в области жилищного хозяйства муниципального образования"</t>
  </si>
  <si>
    <t>42.4.31.00000</t>
  </si>
  <si>
    <t>Мероприятия по капитальному ремонту муниципального жилищного фонда</t>
  </si>
  <si>
    <t>42.4.31.03500</t>
  </si>
  <si>
    <t>Мероприятия по капитальному ремонту муниципального жилищного фонда (Закупка товаров, работ и услуг для обеспечения государственных (муниципальных) нужд)</t>
  </si>
  <si>
    <t>05</t>
  </si>
  <si>
    <t>01</t>
  </si>
  <si>
    <t>Мероприятия по владению, пользованию и распоряжению имуществом, находящимся в муниципальной собственности муниципального образования</t>
  </si>
  <si>
    <t>42.4.31.03510</t>
  </si>
  <si>
    <t>Мероприятия по владению, пользованию и распоряжению имуществом, находящимся в муниципальной собственности муниципального образования (Закупка товаров, работ и услуг для обеспечения государственных (муниципальных) нужд)</t>
  </si>
  <si>
    <t>Комплекс процессных мероприятий "Мероприятия в области коммунального хозяйства муниципального образования"</t>
  </si>
  <si>
    <t>42.4.32.00000</t>
  </si>
  <si>
    <t>Мероприятия в области коммунального хозяйства</t>
  </si>
  <si>
    <t>42.4.32.03540</t>
  </si>
  <si>
    <t>Мероприятия в области коммунального хозяйства (Закупка товаров, работ и услуг для обеспечения государственных (муниципальных) нужд)</t>
  </si>
  <si>
    <t>02</t>
  </si>
  <si>
    <t>Комплекс процессных мероприятий "Мероприятия по повышению благоустроенности муниципального образования"</t>
  </si>
  <si>
    <t>42.4.33.00000</t>
  </si>
  <si>
    <t>Мероприятия по организации и содержанию уличного освещения населенных пунктов муниципального образования</t>
  </si>
  <si>
    <t>42.4.33.06010</t>
  </si>
  <si>
    <t>Мероприятия по организации и содержанию уличного освещения населенных пунктов муниципального образования (Закупка товаров, работ и услуг для обеспечения государственных (муниципальных) нужд)</t>
  </si>
  <si>
    <t>03</t>
  </si>
  <si>
    <t>Мероприятия по организации и содержанию уличного освещения населенных пунктов муниципального образования (Иные бюджетные ассигнования)</t>
  </si>
  <si>
    <t>800</t>
  </si>
  <si>
    <t>Мероприятия по организации сбора и вывоза бытовых отходов и мусора на территории населенных пунктов муниципального образования</t>
  </si>
  <si>
    <t>42.4.33.06030</t>
  </si>
  <si>
    <t>Мероприятия по организации сбора и вывоза бытовых отходов и мусора на территории населенных пунктов муниципального образования (Закупка товаров, работ и услуг для обеспечения государственных (муниципальных) нужд)</t>
  </si>
  <si>
    <t>Мероприятия по организации и содержанию мест захоронения муниципального образования</t>
  </si>
  <si>
    <t>42.4.33.06040</t>
  </si>
  <si>
    <t>Мероприятия по организации и содержанию мест захоронения муниципального образования (Закупка товаров, работ и услуг для обеспечения государственных (муниципальных) нужд)</t>
  </si>
  <si>
    <t>Мероприятия по организации благоустройства территории поселения</t>
  </si>
  <si>
    <t>42.4.33.06050</t>
  </si>
  <si>
    <t>Мероприятия по организации благоустройства территории поселения (Закупка товаров, работ и услуг для обеспечения государственных (муниципальных) нужд)</t>
  </si>
  <si>
    <t>Комплекс процесcных мероприятий "Обеспечение первичных мер пожарной безопасности в границах населенных пунктов муниципального образования"</t>
  </si>
  <si>
    <t>42.4.38.00000</t>
  </si>
  <si>
    <t>Мероприятия по обеспечению первичных мер пожарной безопасности в границах населенных пунктов поселения</t>
  </si>
  <si>
    <t>42.4.38.02170</t>
  </si>
  <si>
    <t>Мероприятия по обеспечению первичных мер пожарной безопасности в границах населенных пунктов поселения (Закупка товаров, работ и услуг для обеспечения государственных (муниципальных) нужд)</t>
  </si>
  <si>
    <t>10</t>
  </si>
  <si>
    <t>Мероприятия, направленные на достижение целей проектов</t>
  </si>
  <si>
    <t>Мероприятия, направленные на достижение цели федерального проекта "Благоустройство сельских территорий"</t>
  </si>
  <si>
    <t>Реализация комплекса мероприятий по борьбе с борщевиком Сосновского на территории муниципального образования</t>
  </si>
  <si>
    <t>Реализация комплекса мероприятий по борьбе с борщевиком Сосновского на территории муниципального образования (Закупка товаров, работ и услуг для обеспечения государственных (муниципальных) нужд)</t>
  </si>
  <si>
    <t>08</t>
  </si>
  <si>
    <t>Муниципальная программа "Развитие социальной сферы Калитинского сельского поселения Волосовского муниципального района Ленинградской области"</t>
  </si>
  <si>
    <t>44.0.00.00000</t>
  </si>
  <si>
    <t>44.4.00.00000</t>
  </si>
  <si>
    <t>Комплекс процессных мероприятий "Обеспечение деятельности муниципальных учреждений"</t>
  </si>
  <si>
    <t>44.4.07.00000</t>
  </si>
  <si>
    <t>Расходы на обеспечение деятельности муниципальных учреждений культуры</t>
  </si>
  <si>
    <t>44.4.07.04400</t>
  </si>
  <si>
    <t>Расходы на обеспечение деятельности муниципальных учреждений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</si>
  <si>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</si>
  <si>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Расходы на обеспечение деятельности муниципальных учреждений культуры (Закупка товаров, работ и услуг для обеспечения государственных (муниципальных) нужд)</t>
  </si>
  <si>
    <t>Расходы на обеспечение деятельности муниципальных учреждений культуры (Иные бюджетные ассигнования)</t>
  </si>
  <si>
    <t>Расходы на обеспечение деятельности муниципальных учреждений культуры в части содержания библиотечных отделов (секторов)</t>
  </si>
  <si>
    <t>44.4.07.04420</t>
  </si>
  <si>
    <t>Расходы на обеспечение деятельности муниципальных учреждений культуры в части содержания библиотечных отделов (секторов)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</si>
  <si>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муниципальных учреждений культуры в части содержания библиотечных отделов (секторов) (Закупка товаров, работ и услуг для обеспечения государственных (муниципальных) нужд)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</si>
  <si>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</si>
  <si>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44.4.07.S0360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</si>
  <si>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</si>
  <si>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поддержку развития общественной инфраструктуры муниципального значения</t>
  </si>
  <si>
    <t>44.4.07.S4840</t>
  </si>
  <si>
    <t>Расходы на поддержку развития общественной инфраструктуры муниципального значения (Закупка товаров, работ и услуг для обеспечения государственных (муниципальных) нужд)</t>
  </si>
  <si>
    <t>Комплекс процессных мероприятий "Мероприятия по организационно-воспитательной работе с молодежью"</t>
  </si>
  <si>
    <t>44.4.16.00000</t>
  </si>
  <si>
    <t>Расходы по организационно-воспитательной работе с молодежью</t>
  </si>
  <si>
    <t>44.4.16.00340</t>
  </si>
  <si>
    <t>Расходы по организационно-воспитательной работе с молодежью (Закупка товаров, работ и услуг для обеспечения государственных (муниципальных) нужд)</t>
  </si>
  <si>
    <t>07</t>
  </si>
  <si>
    <t>Комплекс процессных мероприятий "Проведение мероприятий культурно-досугового направления"</t>
  </si>
  <si>
    <t>44.4.17.00000</t>
  </si>
  <si>
    <t>Расходы на организацию и проведение культурно-досуговых мероприятий</t>
  </si>
  <si>
    <t>44.4.17.04430</t>
  </si>
  <si>
    <t>Расходы на организацию и проведение культурно-досуговых мероприятий (Закупка товаров, работ и услуг для обеспечения государственных (муниципальных) нужд)</t>
  </si>
  <si>
    <t>Комплекс процессных мероприятий "Проведение мероприятий по вовлечению населения в занятия физической культуры и массового спорта"</t>
  </si>
  <si>
    <t>44.4.18.00000</t>
  </si>
  <si>
    <t>Мероприятия по укреплению материально-технической базы</t>
  </si>
  <si>
    <t>44.4.18.00220</t>
  </si>
  <si>
    <t>Мероприятия по укреплению материально-технической базы (Закупка товаров, работ и услуг для обеспечения государственных (муниципальных) нужд)</t>
  </si>
  <si>
    <t>11</t>
  </si>
  <si>
    <t>Муниципальная программа "Муниципальное управление Калитинского сельского поселения Волосовского муниципального района Ленинградской области"</t>
  </si>
  <si>
    <t>45.0.00.00000</t>
  </si>
  <si>
    <t>45.4.00.00000</t>
  </si>
  <si>
    <t>Комплекс процессных мероприятий "Обеспечение функций представительных органов местного самоуправления"</t>
  </si>
  <si>
    <t>45.4.01.00000</t>
  </si>
  <si>
    <t>Расходы на выплаты по оплате труда главы муниципального образования</t>
  </si>
  <si>
    <t>45.4.01.00130</t>
  </si>
  <si>
    <t>Расходы на выплаты по оплате труда главы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</si>
  <si>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Комплекс процессных мероприятий "Развитие муниципального управления"</t>
  </si>
  <si>
    <t>45.4.02.00000</t>
  </si>
  <si>
    <t>Меры по обеспечению выплаты пенсии за выслугу лет муниципальным служащим и доплаты к пенсии лицам, замещавшим выборные должности в органах местного самоуправления</t>
  </si>
  <si>
    <t>45.4.02.00100</t>
  </si>
  <si>
    <t>Меры по обеспечению выплаты пенсии за выслугу лет муниципальным служащим и доплаты к пенсии лицам, замещавшим выборные должности в органах местного самоуправления (Социальное обеспечение и иные выплаты населению)</t>
  </si>
  <si>
    <t>300</t>
  </si>
  <si>
    <t>Расходы на выплаты по оплате труда работников органов местного самоуправления</t>
  </si>
  <si>
    <t>45.4.02.00140</t>
  </si>
  <si>
    <t>Расходы на выплаты по оплате труда работников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</si>
  <si>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выполнения полномочий и функций органов местного самоуправления</t>
  </si>
  <si>
    <t>45.4.02.00150</t>
  </si>
  <si>
    <t>Обеспечение выполнения полномочий и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</si>
  <si>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выполнения полномочий и функций органов местного самоуправления (Закупка товаров, работ и услуг для обеспечения государственных (муниципальных) нужд)</t>
  </si>
  <si>
    <t>Обеспечение выполнения полномочий и функций органов местного самоуправления (Иные бюджетные ассигнования)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</si>
  <si>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</t>
  </si>
  <si>
    <t>45.4.02.08220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</si>
  <si>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 (Межбюджетные трансферты)</t>
  </si>
  <si>
    <t>500</t>
  </si>
  <si>
    <t>13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</si>
  <si>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</t>
  </si>
  <si>
    <t>45.4.02.08230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</si>
  <si>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 (Межбюджетные трансферты)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</si>
  <si>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</t>
  </si>
  <si>
    <t>45.4.02.08240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</si>
  <si>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 (Межбюджетные трансферты)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</si>
  <si>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</t>
  </si>
  <si>
    <t>45.4.02.08250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</si>
  <si>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 (Межбюджетные трансферты)</t>
  </si>
  <si>
    <t>Иные межбюджетные трансферты из бюджетов поселений на выполнение части полномочий по организации в границах поселения централизованного водоснабжения, водоотведения</t>
  </si>
  <si>
    <t>45.4.02.08290</t>
  </si>
  <si>
    <t>Иные межбюджетные трансферты из бюджетов поселений на выполнение части полномочий по организации в границах поселения централизованного водоснабжения, водоотведения (Межбюджетные трансферты)</t>
  </si>
  <si>
    <t>Мероприятия по информационно-аналитическому сопровождению органов местного самоуправления</t>
  </si>
  <si>
    <t>45.4.02.09030</t>
  </si>
  <si>
    <t>Мероприятия по информационно-аналитическому сопровождению органов местного самоуправления (Закупка товаров, работ и услуг для обеспечения государственных (муниципальных) нужд)</t>
  </si>
  <si>
    <t>Выплаты и взносы по обязательствам муниципального образования</t>
  </si>
  <si>
    <t>45.4.02.09050</t>
  </si>
  <si>
    <t>Выплаты и взносы по обязательствам муниципального образования (Иные бюджетные ассигнования)</t>
  </si>
  <si>
    <t>Приобретение товаров, работ, услуг в целях обеспечения текущего функционирования Интернет-сайтов, информационных систем</t>
  </si>
  <si>
    <t>45.4.02.09080</t>
  </si>
  <si>
    <t>Приобретение товаров, работ, услуг в целях обеспечения текущего функционирования Интернет-сайтов, информационных систем (Закупка товаров, работ и услуг для обеспечения государственных (муниципальных) нужд)</t>
  </si>
  <si>
    <t>Расходы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</si>
  <si>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45.4.02.71340</t>
  </si>
  <si>
    <t>Расходы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(Закупка товаров, работ и услуг для обеспечения государственных (муниципальных) нужд)</t>
  </si>
  <si>
    <t>Комплекс процессных мероприятий "Расходы на обеспечение деятельности органа финансового (финансово-бюджетного) надзора (контроля) в соответствии с бюджетным законодательством"</t>
  </si>
  <si>
    <t>45.4.03.00000</t>
  </si>
  <si>
    <t>45.4.03.00150</t>
  </si>
  <si>
    <t>Иные межбюджетные трансферты из бюджетов поселений на выполнение части полномочий (функций) по осуществлению внешнего муниципального финансового контроля</t>
  </si>
  <si>
    <t>45.4.03.08280</t>
  </si>
  <si>
    <t>Иные межбюджетные трансферты из бюджетов поселений на выполнение части полномочий (функций) по осуществлению внешнего муниципального финансового контроля (Межбюджетные трансферты)</t>
  </si>
  <si>
    <t>Комплекс процессных мероприятий "Мероприятия по управлению муниципальным имуществом и земельными ресурсами"</t>
  </si>
  <si>
    <t>45.4.27.00000</t>
  </si>
  <si>
    <t>Мероприятия по землеустройству и землепользованию</t>
  </si>
  <si>
    <t>45.4.27.03400</t>
  </si>
  <si>
    <t>Мероприятия по землеустройству и землепользованию (Закупка товаров, работ и услуг для обеспечения государственных (муниципальных) нужд)</t>
  </si>
  <si>
    <t>12</t>
  </si>
  <si>
    <t>Мероприятия по разработке документации территориального планирования муниципального образования</t>
  </si>
  <si>
    <t>45.4.27.03420</t>
  </si>
  <si>
    <t>Мероприятия по разработке документации территориального планирования муниципального образования (Закупка товаров, работ и услуг для обеспечения государственных (муниципальных) нужд)</t>
  </si>
  <si>
    <t>Непрограммные расходы органов местного самоуправления</t>
  </si>
  <si>
    <t>91.0.00.00000</t>
  </si>
  <si>
    <t>91.9.00.00000</t>
  </si>
  <si>
    <t>91.9.01.00000</t>
  </si>
  <si>
    <t>Резервный фонд администрации муниципального образования</t>
  </si>
  <si>
    <t>91.9.01.07000</t>
  </si>
  <si>
    <t>Резервный фонд администрации муниципального образования (Иные бюджетные ассигнования)</t>
  </si>
  <si>
    <t>Расходы на осуществление первичного воинского учета на территориях, где отсутствуют военные комиссариаты</t>
  </si>
  <si>
    <t>91.9.01.51180</t>
  </si>
  <si>
    <t>Расходы на 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</si>
  <si>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</si>
  <si>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>Всего</t>
  </si>
  <si>
    <t>УТВЕРЖДЕНО</t>
  </si>
  <si>
    <t>решением совета депутатов Калитинского сельского поселения</t>
  </si>
  <si>
    <t>Приложение 4</t>
  </si>
  <si>
    <t>Исполнено</t>
  </si>
  <si>
    <t xml:space="preserve"> (тыс.руб.)</t>
  </si>
  <si>
    <t>Федеральные проекты, входящие в состав национальных проектов</t>
  </si>
  <si>
    <t>Мероприятия по формированию современной городской среды</t>
  </si>
  <si>
    <t>42.1.F2.55550</t>
  </si>
  <si>
    <t>Мероприятия по формированию современной городской среды (Закупка товаров, работ и услуг для обеспечения государственных (муниципальных) нужд)</t>
  </si>
  <si>
    <t>42.4.33.S4840</t>
  </si>
  <si>
    <t>Грант за достижение показателей деятельности органов исполнительной власти на цели поощрения муниципальных управленческих команд</t>
  </si>
  <si>
    <t>91.9.01.55490</t>
  </si>
  <si>
    <t>Грант за достижение показателей деятельности органов исполнительной власти на цели поощрения муниципальных управленческих команд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</si>
  <si>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42.2.00.00000</t>
  </si>
  <si>
    <t>42.2.И4.55550</t>
  </si>
  <si>
    <t>42.4.05.9Д150</t>
  </si>
  <si>
    <t>42.4.05.9Д160</t>
  </si>
  <si>
    <t>42.4.05.S5130</t>
  </si>
  <si>
    <t>Мероприятия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</si>
  <si>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Закупка товаров, работ и услуг для обеспечения государственных (муниципальных) нужд</t>
  </si>
  <si>
    <t>42.4.33.S5130</t>
  </si>
  <si>
    <t>Мероприятия по ликвидации несанкционированных свалок</t>
  </si>
  <si>
    <t>42.4.33.S4880</t>
  </si>
  <si>
    <t>Комплекс процессных мероприятий "Мероприятия по предупреждению чрезвычайных ситуаций и подготовке населения к действиям в чрезвычайных ситуациях"</t>
  </si>
  <si>
    <t>42.4.34.00000</t>
  </si>
  <si>
    <t>Разработка, создание и развитие муниципальной системы оповещения и информирования населения в чрезвычайных ситуациях мирного и военного времени</t>
  </si>
  <si>
    <t>42.4.34.02160</t>
  </si>
  <si>
    <t>2.0.0</t>
  </si>
  <si>
    <t>14</t>
  </si>
  <si>
    <t>42.7.00.00000</t>
  </si>
  <si>
    <t>42.7.05.00000</t>
  </si>
  <si>
    <t>42.7.05.S4310</t>
  </si>
  <si>
    <t>Обеспечение кадровой подготовки специалистов органов местного самоуправления</t>
  </si>
  <si>
    <t>45.4.02.09040</t>
  </si>
  <si>
    <t xml:space="preserve">от .08.2025г. № </t>
  </si>
  <si>
    <t>Распределение бюджетных ассигнований по целевым статьям (муниципальным  программам и непрограммным направлениям деятельности), группам видов расходов, разделам и подразделам   бюджета муниципального образования Калитинское сельское поселение Волосовского муниципального района Ленинградской области за 1 полугодие 2025 года</t>
  </si>
  <si>
    <t>Отраслевой проект "Благоустройство общественных, дворовых пространств и цифровизация городского хозяйства"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</si>
  <si>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</si>
  <si>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>42.7.06.00000</t>
  </si>
  <si>
    <t>42.7.06.S4750</t>
  </si>
</sst>
</file>

<file path=xl/styles.xml><?xml version="1.0" encoding="utf-8"?>
<styleSheet xmlns="http://schemas.openxmlformats.org/spreadsheetml/2006/main">
  <numFmts count="1">
    <numFmt numFmtId="164" formatCode="?"/>
  </numFmts>
  <fonts count="7">
    <font>
      <sz val="11"/>
      <color indexed="8"/>
      <name val="Calibri"/>
      <family val="2"/>
      <scheme val="minor"/>
    </font>
    <font>
      <sz val="12"/>
      <color indexed="8"/>
      <name val="Times New Roman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theme="1"/>
      <name val="Calibri"/>
      <family val="2"/>
      <scheme val="minor"/>
    </font>
    <font>
      <b/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4" fillId="2" borderId="5" xfId="0" applyNumberFormat="1" applyFont="1" applyFill="1" applyBorder="1" applyAlignment="1">
      <alignment horizontal="right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164" fontId="4" fillId="2" borderId="3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vertical="center"/>
    </xf>
    <xf numFmtId="0" fontId="0" fillId="0" borderId="1" xfId="0" applyBorder="1"/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justify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138"/>
  <sheetViews>
    <sheetView tabSelected="1" topLeftCell="A129" workbookViewId="0">
      <selection activeCell="AD138" sqref="AD138"/>
    </sheetView>
  </sheetViews>
  <sheetFormatPr defaultRowHeight="14.45" customHeight="1"/>
  <cols>
    <col min="1" max="1" width="80.7109375" customWidth="1"/>
    <col min="2" max="2" width="18" customWidth="1"/>
    <col min="3" max="16" width="8" hidden="1"/>
    <col min="17" max="17" width="9.7109375" customWidth="1"/>
    <col min="18" max="19" width="4.7109375" customWidth="1"/>
    <col min="20" max="29" width="8" hidden="1"/>
    <col min="30" max="30" width="16.7109375" customWidth="1"/>
    <col min="31" max="64" width="8" hidden="1"/>
  </cols>
  <sheetData>
    <row r="1" spans="1:64" s="17" customFormat="1" ht="15.7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27" t="s">
        <v>196</v>
      </c>
      <c r="R1" s="27"/>
      <c r="S1" s="27"/>
      <c r="T1" s="27"/>
      <c r="U1" s="16"/>
      <c r="V1" s="16"/>
    </row>
    <row r="2" spans="1:64" s="17" customFormat="1" ht="15">
      <c r="Q2" s="28" t="s">
        <v>194</v>
      </c>
      <c r="R2" s="28"/>
      <c r="S2" s="28"/>
      <c r="T2" s="28"/>
    </row>
    <row r="3" spans="1:64" s="17" customFormat="1" ht="30.75" customHeight="1">
      <c r="B3" s="29" t="s">
        <v>195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64" s="17" customFormat="1" ht="18.75" customHeight="1">
      <c r="B4" s="29" t="s">
        <v>228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</row>
    <row r="5" spans="1:64" s="17" customFormat="1" ht="18.75" customHeigh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</row>
    <row r="6" spans="1:64" s="17" customFormat="1" ht="78" customHeight="1">
      <c r="A6" s="30" t="s">
        <v>229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"/>
      <c r="AP6" s="3"/>
      <c r="AQ6" s="3"/>
      <c r="AR6" s="3"/>
    </row>
    <row r="7" spans="1:64" ht="17.100000000000001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2"/>
      <c r="U7" s="2"/>
      <c r="V7" s="2"/>
      <c r="W7" s="2"/>
      <c r="X7" s="2"/>
      <c r="Y7" s="2"/>
      <c r="Z7" s="2"/>
      <c r="AA7" s="2"/>
      <c r="AB7" s="2"/>
      <c r="AC7" s="2"/>
      <c r="AD7" s="4" t="s">
        <v>198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</row>
    <row r="8" spans="1:64" ht="15">
      <c r="A8" s="26" t="s">
        <v>0</v>
      </c>
      <c r="B8" s="26" t="s">
        <v>1</v>
      </c>
      <c r="C8" s="26" t="s">
        <v>1</v>
      </c>
      <c r="D8" s="26" t="s">
        <v>1</v>
      </c>
      <c r="E8" s="26" t="s">
        <v>1</v>
      </c>
      <c r="F8" s="26" t="s">
        <v>1</v>
      </c>
      <c r="G8" s="26" t="s">
        <v>1</v>
      </c>
      <c r="H8" s="26" t="s">
        <v>1</v>
      </c>
      <c r="I8" s="26" t="s">
        <v>1</v>
      </c>
      <c r="J8" s="26" t="s">
        <v>1</v>
      </c>
      <c r="K8" s="26" t="s">
        <v>1</v>
      </c>
      <c r="L8" s="26" t="s">
        <v>1</v>
      </c>
      <c r="M8" s="26" t="s">
        <v>1</v>
      </c>
      <c r="N8" s="26" t="s">
        <v>1</v>
      </c>
      <c r="O8" s="26" t="s">
        <v>1</v>
      </c>
      <c r="P8" s="26" t="s">
        <v>1</v>
      </c>
      <c r="Q8" s="26" t="s">
        <v>2</v>
      </c>
      <c r="R8" s="26" t="s">
        <v>3</v>
      </c>
      <c r="S8" s="26" t="s">
        <v>10</v>
      </c>
      <c r="T8" s="26" t="s">
        <v>5</v>
      </c>
      <c r="U8" s="26" t="s">
        <v>6</v>
      </c>
      <c r="V8" s="26" t="s">
        <v>7</v>
      </c>
      <c r="W8" s="26" t="s">
        <v>8</v>
      </c>
      <c r="X8" s="26" t="s">
        <v>9</v>
      </c>
      <c r="Y8" s="26" t="s">
        <v>5</v>
      </c>
      <c r="Z8" s="26" t="s">
        <v>6</v>
      </c>
      <c r="AA8" s="26" t="s">
        <v>7</v>
      </c>
      <c r="AB8" s="26" t="s">
        <v>8</v>
      </c>
      <c r="AC8" s="26" t="s">
        <v>9</v>
      </c>
      <c r="AD8" s="26" t="s">
        <v>197</v>
      </c>
      <c r="AE8" s="25" t="s">
        <v>6</v>
      </c>
      <c r="AF8" s="25" t="s">
        <v>7</v>
      </c>
      <c r="AG8" s="25" t="s">
        <v>8</v>
      </c>
      <c r="AH8" s="25" t="s">
        <v>9</v>
      </c>
      <c r="AI8" s="25" t="s">
        <v>11</v>
      </c>
      <c r="AJ8" s="25" t="s">
        <v>12</v>
      </c>
      <c r="AK8" s="25" t="s">
        <v>13</v>
      </c>
      <c r="AL8" s="25" t="s">
        <v>14</v>
      </c>
      <c r="AM8" s="25" t="s">
        <v>15</v>
      </c>
      <c r="AN8" s="25" t="s">
        <v>11</v>
      </c>
      <c r="AO8" s="25" t="s">
        <v>12</v>
      </c>
      <c r="AP8" s="25" t="s">
        <v>13</v>
      </c>
      <c r="AQ8" s="25" t="s">
        <v>14</v>
      </c>
      <c r="AR8" s="25" t="s">
        <v>15</v>
      </c>
      <c r="AS8" s="25" t="s">
        <v>11</v>
      </c>
      <c r="AT8" s="25" t="s">
        <v>12</v>
      </c>
      <c r="AU8" s="25" t="s">
        <v>13</v>
      </c>
      <c r="AV8" s="25" t="s">
        <v>14</v>
      </c>
      <c r="AW8" s="25" t="s">
        <v>15</v>
      </c>
      <c r="AX8" s="25" t="s">
        <v>16</v>
      </c>
      <c r="AY8" s="25" t="s">
        <v>17</v>
      </c>
      <c r="AZ8" s="25" t="s">
        <v>18</v>
      </c>
      <c r="BA8" s="25" t="s">
        <v>19</v>
      </c>
      <c r="BB8" s="25" t="s">
        <v>20</v>
      </c>
      <c r="BC8" s="25" t="s">
        <v>16</v>
      </c>
      <c r="BD8" s="25" t="s">
        <v>17</v>
      </c>
      <c r="BE8" s="25" t="s">
        <v>18</v>
      </c>
      <c r="BF8" s="25" t="s">
        <v>19</v>
      </c>
      <c r="BG8" s="25" t="s">
        <v>20</v>
      </c>
      <c r="BH8" s="25" t="s">
        <v>16</v>
      </c>
      <c r="BI8" s="25" t="s">
        <v>17</v>
      </c>
      <c r="BJ8" s="25" t="s">
        <v>18</v>
      </c>
      <c r="BK8" s="25" t="s">
        <v>19</v>
      </c>
      <c r="BL8" s="25" t="s">
        <v>20</v>
      </c>
    </row>
    <row r="9" spans="1:64" ht="15.75" thickBot="1">
      <c r="A9" s="26"/>
      <c r="B9" s="26" t="s">
        <v>1</v>
      </c>
      <c r="C9" s="26" t="s">
        <v>1</v>
      </c>
      <c r="D9" s="26" t="s">
        <v>1</v>
      </c>
      <c r="E9" s="26" t="s">
        <v>1</v>
      </c>
      <c r="F9" s="26" t="s">
        <v>1</v>
      </c>
      <c r="G9" s="26" t="s">
        <v>1</v>
      </c>
      <c r="H9" s="26" t="s">
        <v>1</v>
      </c>
      <c r="I9" s="26" t="s">
        <v>1</v>
      </c>
      <c r="J9" s="26" t="s">
        <v>1</v>
      </c>
      <c r="K9" s="26" t="s">
        <v>1</v>
      </c>
      <c r="L9" s="26" t="s">
        <v>1</v>
      </c>
      <c r="M9" s="26" t="s">
        <v>1</v>
      </c>
      <c r="N9" s="26" t="s">
        <v>1</v>
      </c>
      <c r="O9" s="26" t="s">
        <v>1</v>
      </c>
      <c r="P9" s="26" t="s">
        <v>1</v>
      </c>
      <c r="Q9" s="26" t="s">
        <v>2</v>
      </c>
      <c r="R9" s="26" t="s">
        <v>3</v>
      </c>
      <c r="S9" s="26" t="s">
        <v>4</v>
      </c>
      <c r="T9" s="26" t="s">
        <v>5</v>
      </c>
      <c r="U9" s="26" t="s">
        <v>6</v>
      </c>
      <c r="V9" s="26" t="s">
        <v>7</v>
      </c>
      <c r="W9" s="26" t="s">
        <v>8</v>
      </c>
      <c r="X9" s="26" t="s">
        <v>9</v>
      </c>
      <c r="Y9" s="26" t="s">
        <v>5</v>
      </c>
      <c r="Z9" s="26" t="s">
        <v>6</v>
      </c>
      <c r="AA9" s="26" t="s">
        <v>7</v>
      </c>
      <c r="AB9" s="26" t="s">
        <v>8</v>
      </c>
      <c r="AC9" s="26" t="s">
        <v>9</v>
      </c>
      <c r="AD9" s="26" t="s">
        <v>5</v>
      </c>
      <c r="AE9" s="25" t="s">
        <v>6</v>
      </c>
      <c r="AF9" s="25" t="s">
        <v>7</v>
      </c>
      <c r="AG9" s="25" t="s">
        <v>8</v>
      </c>
      <c r="AH9" s="25" t="s">
        <v>9</v>
      </c>
      <c r="AI9" s="25" t="s">
        <v>5</v>
      </c>
      <c r="AJ9" s="25" t="s">
        <v>6</v>
      </c>
      <c r="AK9" s="25" t="s">
        <v>7</v>
      </c>
      <c r="AL9" s="25" t="s">
        <v>8</v>
      </c>
      <c r="AM9" s="25" t="s">
        <v>9</v>
      </c>
      <c r="AN9" s="25" t="s">
        <v>5</v>
      </c>
      <c r="AO9" s="25" t="s">
        <v>6</v>
      </c>
      <c r="AP9" s="25" t="s">
        <v>7</v>
      </c>
      <c r="AQ9" s="25" t="s">
        <v>8</v>
      </c>
      <c r="AR9" s="25" t="s">
        <v>9</v>
      </c>
      <c r="AS9" s="25" t="s">
        <v>5</v>
      </c>
      <c r="AT9" s="25" t="s">
        <v>6</v>
      </c>
      <c r="AU9" s="25" t="s">
        <v>7</v>
      </c>
      <c r="AV9" s="25" t="s">
        <v>8</v>
      </c>
      <c r="AW9" s="25" t="s">
        <v>9</v>
      </c>
      <c r="AX9" s="25" t="s">
        <v>5</v>
      </c>
      <c r="AY9" s="25" t="s">
        <v>6</v>
      </c>
      <c r="AZ9" s="25" t="s">
        <v>7</v>
      </c>
      <c r="BA9" s="25" t="s">
        <v>8</v>
      </c>
      <c r="BB9" s="25" t="s">
        <v>9</v>
      </c>
      <c r="BC9" s="25" t="s">
        <v>5</v>
      </c>
      <c r="BD9" s="25" t="s">
        <v>6</v>
      </c>
      <c r="BE9" s="25" t="s">
        <v>7</v>
      </c>
      <c r="BF9" s="25" t="s">
        <v>8</v>
      </c>
      <c r="BG9" s="25" t="s">
        <v>9</v>
      </c>
      <c r="BH9" s="25" t="s">
        <v>5</v>
      </c>
      <c r="BI9" s="25" t="s">
        <v>6</v>
      </c>
      <c r="BJ9" s="25" t="s">
        <v>7</v>
      </c>
      <c r="BK9" s="25" t="s">
        <v>8</v>
      </c>
      <c r="BL9" s="25" t="s">
        <v>9</v>
      </c>
    </row>
    <row r="10" spans="1:64" ht="15.75" hidden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ht="51.4" customHeight="1">
      <c r="A11" s="8" t="s">
        <v>21</v>
      </c>
      <c r="B11" s="9" t="s">
        <v>22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7"/>
      <c r="R11" s="9"/>
      <c r="S11" s="9"/>
      <c r="T11" s="10">
        <v>14835159.42</v>
      </c>
      <c r="U11" s="10"/>
      <c r="V11" s="10"/>
      <c r="W11" s="10">
        <v>305030</v>
      </c>
      <c r="X11" s="10">
        <v>970749.42</v>
      </c>
      <c r="Y11" s="10">
        <v>19309773.050000001</v>
      </c>
      <c r="Z11" s="10"/>
      <c r="AA11" s="10">
        <v>16360064.58</v>
      </c>
      <c r="AB11" s="10">
        <v>600000</v>
      </c>
      <c r="AC11" s="10">
        <v>-109586.06</v>
      </c>
      <c r="AD11" s="10">
        <f>AD15+AD53+AD12+AD47</f>
        <v>18793.699999999997</v>
      </c>
      <c r="AE11" s="11"/>
      <c r="AF11" s="11">
        <v>16360064.58</v>
      </c>
      <c r="AG11" s="11">
        <v>905030</v>
      </c>
      <c r="AH11" s="11">
        <v>861163.36</v>
      </c>
      <c r="AI11" s="11">
        <v>11954674.02</v>
      </c>
      <c r="AJ11" s="11"/>
      <c r="AK11" s="11"/>
      <c r="AL11" s="11">
        <v>313596</v>
      </c>
      <c r="AM11" s="11">
        <v>109078.02</v>
      </c>
      <c r="AN11" s="11">
        <v>11839686</v>
      </c>
      <c r="AO11" s="12"/>
      <c r="AP11" s="11">
        <v>10811700</v>
      </c>
      <c r="AQ11" s="11"/>
      <c r="AR11" s="13">
        <v>999186.01</v>
      </c>
      <c r="AS11" s="11">
        <v>23794360.02</v>
      </c>
      <c r="AT11" s="12"/>
      <c r="AU11" s="11">
        <v>10811700</v>
      </c>
      <c r="AV11" s="11">
        <v>313596</v>
      </c>
      <c r="AW11" s="13">
        <v>1108264.03</v>
      </c>
      <c r="AX11" s="11">
        <v>12145212</v>
      </c>
      <c r="AY11" s="12"/>
      <c r="AZ11" s="11"/>
      <c r="BA11" s="11">
        <v>364162</v>
      </c>
      <c r="BB11" s="13">
        <v>102700</v>
      </c>
      <c r="BC11" s="11">
        <v>6841003.75</v>
      </c>
      <c r="BD11" s="12"/>
      <c r="BE11" s="11">
        <v>6292660.4100000001</v>
      </c>
      <c r="BF11" s="11"/>
      <c r="BG11" s="13">
        <v>519651.04</v>
      </c>
      <c r="BH11" s="11">
        <v>18986215.75</v>
      </c>
      <c r="BI11" s="12"/>
      <c r="BJ11" s="11">
        <v>6292660.4100000001</v>
      </c>
      <c r="BK11" s="11">
        <v>364162</v>
      </c>
      <c r="BL11" s="13">
        <v>622351.04</v>
      </c>
    </row>
    <row r="12" spans="1:64" s="17" customFormat="1" ht="15.75">
      <c r="A12" s="8" t="s">
        <v>199</v>
      </c>
      <c r="B12" s="9" t="s">
        <v>207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8"/>
      <c r="R12" s="9"/>
      <c r="S12" s="9"/>
      <c r="T12" s="10">
        <v>720000</v>
      </c>
      <c r="U12" s="10"/>
      <c r="V12" s="10"/>
      <c r="W12" s="10"/>
      <c r="X12" s="10">
        <v>720000</v>
      </c>
      <c r="Y12" s="10">
        <v>7261720</v>
      </c>
      <c r="Z12" s="10">
        <v>2280180.08</v>
      </c>
      <c r="AA12" s="10">
        <v>4981539.92</v>
      </c>
      <c r="AB12" s="10"/>
      <c r="AC12" s="10"/>
      <c r="AD12" s="10">
        <f>AD13</f>
        <v>3332.3</v>
      </c>
      <c r="AE12" s="11">
        <v>2280180.08</v>
      </c>
      <c r="AF12" s="11">
        <v>4981539.92</v>
      </c>
      <c r="AG12" s="11"/>
      <c r="AH12" s="11">
        <v>720000</v>
      </c>
      <c r="AI12" s="11"/>
      <c r="AJ12" s="11"/>
      <c r="AK12" s="11"/>
      <c r="AL12" s="11"/>
      <c r="AM12" s="11"/>
      <c r="AN12" s="11"/>
      <c r="AO12" s="12"/>
      <c r="AP12" s="11"/>
      <c r="AQ12" s="11"/>
      <c r="AR12" s="13"/>
      <c r="AS12" s="11"/>
      <c r="AT12" s="12"/>
      <c r="AU12" s="11"/>
      <c r="AV12" s="11"/>
      <c r="AW12" s="13"/>
      <c r="AX12" s="11"/>
      <c r="AY12" s="12"/>
      <c r="AZ12" s="11"/>
      <c r="BA12" s="11"/>
      <c r="BB12" s="13"/>
      <c r="BC12" s="11"/>
      <c r="BD12" s="12"/>
      <c r="BE12" s="11"/>
      <c r="BF12" s="11"/>
      <c r="BG12" s="13"/>
      <c r="BH12" s="11"/>
      <c r="BI12" s="12"/>
      <c r="BJ12" s="11"/>
      <c r="BK12" s="11"/>
      <c r="BL12" s="13"/>
    </row>
    <row r="13" spans="1:64" s="17" customFormat="1" ht="15.75">
      <c r="A13" s="8" t="s">
        <v>200</v>
      </c>
      <c r="B13" s="9" t="s">
        <v>208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8"/>
      <c r="R13" s="9"/>
      <c r="S13" s="9"/>
      <c r="T13" s="10">
        <v>720000</v>
      </c>
      <c r="U13" s="10"/>
      <c r="V13" s="10"/>
      <c r="W13" s="10"/>
      <c r="X13" s="10">
        <v>720000</v>
      </c>
      <c r="Y13" s="10">
        <v>7261720</v>
      </c>
      <c r="Z13" s="10">
        <v>2280180.08</v>
      </c>
      <c r="AA13" s="10">
        <v>4981539.92</v>
      </c>
      <c r="AB13" s="10"/>
      <c r="AC13" s="10"/>
      <c r="AD13" s="10">
        <f>AD14</f>
        <v>3332.3</v>
      </c>
      <c r="AE13" s="11">
        <v>2280180.08</v>
      </c>
      <c r="AF13" s="11">
        <v>4981539.92</v>
      </c>
      <c r="AG13" s="11"/>
      <c r="AH13" s="11">
        <v>720000</v>
      </c>
      <c r="AI13" s="11"/>
      <c r="AJ13" s="11"/>
      <c r="AK13" s="11"/>
      <c r="AL13" s="11"/>
      <c r="AM13" s="11"/>
      <c r="AN13" s="11"/>
      <c r="AO13" s="12"/>
      <c r="AP13" s="11"/>
      <c r="AQ13" s="11"/>
      <c r="AR13" s="13"/>
      <c r="AS13" s="11"/>
      <c r="AT13" s="12"/>
      <c r="AU13" s="11"/>
      <c r="AV13" s="11"/>
      <c r="AW13" s="13"/>
      <c r="AX13" s="11"/>
      <c r="AY13" s="12"/>
      <c r="AZ13" s="11"/>
      <c r="BA13" s="11"/>
      <c r="BB13" s="13"/>
      <c r="BC13" s="11"/>
      <c r="BD13" s="12"/>
      <c r="BE13" s="11"/>
      <c r="BF13" s="11"/>
      <c r="BG13" s="13"/>
      <c r="BH13" s="11"/>
      <c r="BI13" s="12"/>
      <c r="BJ13" s="11"/>
      <c r="BK13" s="11"/>
      <c r="BL13" s="13"/>
    </row>
    <row r="14" spans="1:64" s="17" customFormat="1" ht="47.25">
      <c r="A14" s="8" t="s">
        <v>202</v>
      </c>
      <c r="B14" s="9" t="s">
        <v>201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8" t="s">
        <v>29</v>
      </c>
      <c r="R14" s="9" t="s">
        <v>39</v>
      </c>
      <c r="S14" s="9" t="s">
        <v>55</v>
      </c>
      <c r="T14" s="10">
        <v>720000</v>
      </c>
      <c r="U14" s="10"/>
      <c r="V14" s="10"/>
      <c r="W14" s="10"/>
      <c r="X14" s="10">
        <v>720000</v>
      </c>
      <c r="Y14" s="10">
        <v>7261720</v>
      </c>
      <c r="Z14" s="10">
        <v>2280180.08</v>
      </c>
      <c r="AA14" s="10">
        <v>4981539.92</v>
      </c>
      <c r="AB14" s="10"/>
      <c r="AC14" s="10"/>
      <c r="AD14" s="10">
        <v>3332.3</v>
      </c>
      <c r="AE14" s="11">
        <v>2280180.08</v>
      </c>
      <c r="AF14" s="11">
        <v>4981539.92</v>
      </c>
      <c r="AG14" s="11"/>
      <c r="AH14" s="11">
        <v>720000</v>
      </c>
      <c r="AI14" s="11"/>
      <c r="AJ14" s="11"/>
      <c r="AK14" s="11"/>
      <c r="AL14" s="11"/>
      <c r="AM14" s="11"/>
      <c r="AN14" s="11"/>
      <c r="AO14" s="12"/>
      <c r="AP14" s="11"/>
      <c r="AQ14" s="11"/>
      <c r="AR14" s="13"/>
      <c r="AS14" s="11"/>
      <c r="AT14" s="12"/>
      <c r="AU14" s="11"/>
      <c r="AV14" s="11"/>
      <c r="AW14" s="13"/>
      <c r="AX14" s="11"/>
      <c r="AY14" s="12"/>
      <c r="AZ14" s="11"/>
      <c r="BA14" s="11"/>
      <c r="BB14" s="13"/>
      <c r="BC14" s="11"/>
      <c r="BD14" s="12"/>
      <c r="BE14" s="11"/>
      <c r="BF14" s="11"/>
      <c r="BG14" s="13"/>
      <c r="BH14" s="11"/>
      <c r="BI14" s="12"/>
      <c r="BJ14" s="11"/>
      <c r="BK14" s="11"/>
      <c r="BL14" s="13"/>
    </row>
    <row r="15" spans="1:64" ht="34.15" customHeight="1">
      <c r="A15" s="8" t="s">
        <v>23</v>
      </c>
      <c r="B15" s="9" t="s">
        <v>24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7"/>
      <c r="R15" s="9"/>
      <c r="S15" s="9"/>
      <c r="T15" s="10">
        <v>14074285</v>
      </c>
      <c r="U15" s="10"/>
      <c r="V15" s="10"/>
      <c r="W15" s="10">
        <v>305030</v>
      </c>
      <c r="X15" s="10">
        <v>209875</v>
      </c>
      <c r="Y15" s="10">
        <v>7046194.5300000003</v>
      </c>
      <c r="Z15" s="10"/>
      <c r="AA15" s="10">
        <v>3986900</v>
      </c>
      <c r="AB15" s="10">
        <v>600000</v>
      </c>
      <c r="AC15" s="10"/>
      <c r="AD15" s="10">
        <f>AD16+AD23+AD28+AD31+AD50</f>
        <v>12849.099999999999</v>
      </c>
      <c r="AE15" s="11"/>
      <c r="AF15" s="11">
        <v>3986900</v>
      </c>
      <c r="AG15" s="11">
        <v>905030</v>
      </c>
      <c r="AH15" s="11">
        <v>209875</v>
      </c>
      <c r="AI15" s="11">
        <v>11845596</v>
      </c>
      <c r="AJ15" s="11"/>
      <c r="AK15" s="11"/>
      <c r="AL15" s="11">
        <v>313596</v>
      </c>
      <c r="AM15" s="11"/>
      <c r="AN15" s="11"/>
      <c r="AO15" s="12"/>
      <c r="AP15" s="11"/>
      <c r="AQ15" s="11"/>
      <c r="AR15" s="13"/>
      <c r="AS15" s="11">
        <v>11845596</v>
      </c>
      <c r="AT15" s="12"/>
      <c r="AU15" s="11"/>
      <c r="AV15" s="11">
        <v>313596</v>
      </c>
      <c r="AW15" s="13"/>
      <c r="AX15" s="11">
        <v>12042512</v>
      </c>
      <c r="AY15" s="12"/>
      <c r="AZ15" s="11"/>
      <c r="BA15" s="11">
        <v>364162</v>
      </c>
      <c r="BB15" s="13"/>
      <c r="BC15" s="11"/>
      <c r="BD15" s="12"/>
      <c r="BE15" s="11"/>
      <c r="BF15" s="11"/>
      <c r="BG15" s="13"/>
      <c r="BH15" s="11">
        <v>12042512</v>
      </c>
      <c r="BI15" s="12"/>
      <c r="BJ15" s="11"/>
      <c r="BK15" s="11">
        <v>364162</v>
      </c>
      <c r="BL15" s="13"/>
    </row>
    <row r="16" spans="1:64" ht="51.4" customHeight="1">
      <c r="A16" s="8" t="s">
        <v>25</v>
      </c>
      <c r="B16" s="9" t="s">
        <v>26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7"/>
      <c r="R16" s="9"/>
      <c r="S16" s="9"/>
      <c r="T16" s="10">
        <v>4216547</v>
      </c>
      <c r="U16" s="10"/>
      <c r="V16" s="10"/>
      <c r="W16" s="10">
        <v>305030</v>
      </c>
      <c r="X16" s="10">
        <v>72137</v>
      </c>
      <c r="Y16" s="10">
        <v>3083441.47</v>
      </c>
      <c r="Z16" s="10"/>
      <c r="AA16" s="10">
        <v>1417674.4</v>
      </c>
      <c r="AB16" s="10">
        <v>600000</v>
      </c>
      <c r="AC16" s="10">
        <v>2477.6</v>
      </c>
      <c r="AD16" s="10">
        <f>AD17+AD19+AD21</f>
        <v>3556.8</v>
      </c>
      <c r="AE16" s="11"/>
      <c r="AF16" s="11">
        <v>1417674.4</v>
      </c>
      <c r="AG16" s="11">
        <v>905030</v>
      </c>
      <c r="AH16" s="11">
        <v>74614.600000000006</v>
      </c>
      <c r="AI16" s="11">
        <v>3750596</v>
      </c>
      <c r="AJ16" s="11"/>
      <c r="AK16" s="11"/>
      <c r="AL16" s="11">
        <v>313596</v>
      </c>
      <c r="AM16" s="11"/>
      <c r="AN16" s="11"/>
      <c r="AO16" s="12"/>
      <c r="AP16" s="11"/>
      <c r="AQ16" s="11"/>
      <c r="AR16" s="13"/>
      <c r="AS16" s="11">
        <v>3750596</v>
      </c>
      <c r="AT16" s="12"/>
      <c r="AU16" s="11"/>
      <c r="AV16" s="11">
        <v>313596</v>
      </c>
      <c r="AW16" s="13"/>
      <c r="AX16" s="11">
        <v>3947512</v>
      </c>
      <c r="AY16" s="12"/>
      <c r="AZ16" s="11"/>
      <c r="BA16" s="11">
        <v>364162</v>
      </c>
      <c r="BB16" s="13"/>
      <c r="BC16" s="11"/>
      <c r="BD16" s="12"/>
      <c r="BE16" s="11"/>
      <c r="BF16" s="11"/>
      <c r="BG16" s="13"/>
      <c r="BH16" s="11">
        <v>3947512</v>
      </c>
      <c r="BI16" s="12"/>
      <c r="BJ16" s="11"/>
      <c r="BK16" s="11">
        <v>364162</v>
      </c>
      <c r="BL16" s="13"/>
    </row>
    <row r="17" spans="1:64" ht="34.15" customHeight="1">
      <c r="A17" s="8" t="s">
        <v>27</v>
      </c>
      <c r="B17" s="9" t="s">
        <v>209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7"/>
      <c r="R17" s="9"/>
      <c r="S17" s="9"/>
      <c r="T17" s="10">
        <v>1839380</v>
      </c>
      <c r="U17" s="10"/>
      <c r="V17" s="10"/>
      <c r="W17" s="10"/>
      <c r="X17" s="10"/>
      <c r="Y17" s="10"/>
      <c r="Z17" s="10"/>
      <c r="AA17" s="10"/>
      <c r="AB17" s="10"/>
      <c r="AC17" s="10"/>
      <c r="AD17" s="10">
        <f>AD18</f>
        <v>79.900000000000006</v>
      </c>
      <c r="AE17" s="11"/>
      <c r="AF17" s="11"/>
      <c r="AG17" s="11"/>
      <c r="AH17" s="11"/>
      <c r="AI17" s="11">
        <v>1937000</v>
      </c>
      <c r="AJ17" s="11"/>
      <c r="AK17" s="11"/>
      <c r="AL17" s="11"/>
      <c r="AM17" s="11"/>
      <c r="AN17" s="11"/>
      <c r="AO17" s="12"/>
      <c r="AP17" s="11"/>
      <c r="AQ17" s="11"/>
      <c r="AR17" s="13"/>
      <c r="AS17" s="11">
        <v>1937000</v>
      </c>
      <c r="AT17" s="12"/>
      <c r="AU17" s="11"/>
      <c r="AV17" s="11"/>
      <c r="AW17" s="13"/>
      <c r="AX17" s="11">
        <v>2083350</v>
      </c>
      <c r="AY17" s="12"/>
      <c r="AZ17" s="11"/>
      <c r="BA17" s="11"/>
      <c r="BB17" s="13"/>
      <c r="BC17" s="11"/>
      <c r="BD17" s="12"/>
      <c r="BE17" s="11"/>
      <c r="BF17" s="11"/>
      <c r="BG17" s="13"/>
      <c r="BH17" s="11">
        <v>2083350</v>
      </c>
      <c r="BI17" s="12"/>
      <c r="BJ17" s="11"/>
      <c r="BK17" s="11"/>
      <c r="BL17" s="13"/>
    </row>
    <row r="18" spans="1:64" ht="68.45" customHeight="1">
      <c r="A18" s="8" t="s">
        <v>28</v>
      </c>
      <c r="B18" s="9" t="s">
        <v>209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7" t="s">
        <v>29</v>
      </c>
      <c r="R18" s="9" t="s">
        <v>30</v>
      </c>
      <c r="S18" s="9" t="s">
        <v>31</v>
      </c>
      <c r="T18" s="10">
        <v>1839380</v>
      </c>
      <c r="U18" s="10"/>
      <c r="V18" s="10"/>
      <c r="W18" s="10"/>
      <c r="X18" s="10"/>
      <c r="Y18" s="10"/>
      <c r="Z18" s="10"/>
      <c r="AA18" s="10"/>
      <c r="AB18" s="10"/>
      <c r="AC18" s="10"/>
      <c r="AD18" s="10">
        <v>79.900000000000006</v>
      </c>
      <c r="AE18" s="11"/>
      <c r="AF18" s="11"/>
      <c r="AG18" s="11"/>
      <c r="AH18" s="11"/>
      <c r="AI18" s="11">
        <v>1937000</v>
      </c>
      <c r="AJ18" s="11"/>
      <c r="AK18" s="11"/>
      <c r="AL18" s="11"/>
      <c r="AM18" s="11"/>
      <c r="AN18" s="11"/>
      <c r="AO18" s="12"/>
      <c r="AP18" s="11"/>
      <c r="AQ18" s="11"/>
      <c r="AR18" s="13"/>
      <c r="AS18" s="11">
        <v>1937000</v>
      </c>
      <c r="AT18" s="12"/>
      <c r="AU18" s="11"/>
      <c r="AV18" s="11"/>
      <c r="AW18" s="13"/>
      <c r="AX18" s="11">
        <v>2083350</v>
      </c>
      <c r="AY18" s="12"/>
      <c r="AZ18" s="11"/>
      <c r="BA18" s="11"/>
      <c r="BB18" s="13"/>
      <c r="BC18" s="11"/>
      <c r="BD18" s="12"/>
      <c r="BE18" s="11"/>
      <c r="BF18" s="11"/>
      <c r="BG18" s="13"/>
      <c r="BH18" s="11">
        <v>2083350</v>
      </c>
      <c r="BI18" s="12"/>
      <c r="BJ18" s="11"/>
      <c r="BK18" s="11"/>
      <c r="BL18" s="13"/>
    </row>
    <row r="19" spans="1:64" ht="34.15" customHeight="1">
      <c r="A19" s="8" t="s">
        <v>32</v>
      </c>
      <c r="B19" s="9" t="s">
        <v>210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7"/>
      <c r="R19" s="9"/>
      <c r="S19" s="9"/>
      <c r="T19" s="10">
        <v>2305030</v>
      </c>
      <c r="U19" s="10"/>
      <c r="V19" s="10"/>
      <c r="W19" s="10">
        <v>305030</v>
      </c>
      <c r="X19" s="10"/>
      <c r="Y19" s="10">
        <v>1663289.47</v>
      </c>
      <c r="Z19" s="10"/>
      <c r="AA19" s="10"/>
      <c r="AB19" s="10">
        <v>600000</v>
      </c>
      <c r="AC19" s="10"/>
      <c r="AD19" s="10">
        <f>AD20</f>
        <v>2876.9</v>
      </c>
      <c r="AE19" s="11"/>
      <c r="AF19" s="11"/>
      <c r="AG19" s="11">
        <v>905030</v>
      </c>
      <c r="AH19" s="11"/>
      <c r="AI19" s="11">
        <v>1813596</v>
      </c>
      <c r="AJ19" s="11"/>
      <c r="AK19" s="11"/>
      <c r="AL19" s="11">
        <v>313596</v>
      </c>
      <c r="AM19" s="11"/>
      <c r="AN19" s="11"/>
      <c r="AO19" s="12"/>
      <c r="AP19" s="11"/>
      <c r="AQ19" s="11"/>
      <c r="AR19" s="13"/>
      <c r="AS19" s="11">
        <v>1813596</v>
      </c>
      <c r="AT19" s="12"/>
      <c r="AU19" s="11"/>
      <c r="AV19" s="11">
        <v>313596</v>
      </c>
      <c r="AW19" s="13"/>
      <c r="AX19" s="11">
        <v>1864162</v>
      </c>
      <c r="AY19" s="12"/>
      <c r="AZ19" s="11"/>
      <c r="BA19" s="11">
        <v>364162</v>
      </c>
      <c r="BB19" s="13"/>
      <c r="BC19" s="11"/>
      <c r="BD19" s="12"/>
      <c r="BE19" s="11"/>
      <c r="BF19" s="11"/>
      <c r="BG19" s="13"/>
      <c r="BH19" s="11">
        <v>1864162</v>
      </c>
      <c r="BI19" s="12"/>
      <c r="BJ19" s="11"/>
      <c r="BK19" s="11">
        <v>364162</v>
      </c>
      <c r="BL19" s="13"/>
    </row>
    <row r="20" spans="1:64" ht="68.45" customHeight="1">
      <c r="A20" s="8" t="s">
        <v>33</v>
      </c>
      <c r="B20" s="9" t="s">
        <v>210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7" t="s">
        <v>29</v>
      </c>
      <c r="R20" s="9" t="s">
        <v>30</v>
      </c>
      <c r="S20" s="9" t="s">
        <v>31</v>
      </c>
      <c r="T20" s="10">
        <v>2305030</v>
      </c>
      <c r="U20" s="10"/>
      <c r="V20" s="10"/>
      <c r="W20" s="10">
        <v>305030</v>
      </c>
      <c r="X20" s="10"/>
      <c r="Y20" s="10">
        <v>1663289.47</v>
      </c>
      <c r="Z20" s="10"/>
      <c r="AA20" s="10"/>
      <c r="AB20" s="10">
        <v>600000</v>
      </c>
      <c r="AC20" s="10"/>
      <c r="AD20" s="10">
        <v>2876.9</v>
      </c>
      <c r="AE20" s="11"/>
      <c r="AF20" s="11"/>
      <c r="AG20" s="11">
        <v>905030</v>
      </c>
      <c r="AH20" s="11"/>
      <c r="AI20" s="11">
        <v>1813596</v>
      </c>
      <c r="AJ20" s="11"/>
      <c r="AK20" s="11"/>
      <c r="AL20" s="11">
        <v>313596</v>
      </c>
      <c r="AM20" s="11"/>
      <c r="AN20" s="11"/>
      <c r="AO20" s="12"/>
      <c r="AP20" s="11"/>
      <c r="AQ20" s="11"/>
      <c r="AR20" s="13"/>
      <c r="AS20" s="11">
        <v>1813596</v>
      </c>
      <c r="AT20" s="12"/>
      <c r="AU20" s="11"/>
      <c r="AV20" s="11">
        <v>313596</v>
      </c>
      <c r="AW20" s="13"/>
      <c r="AX20" s="11">
        <v>1864162</v>
      </c>
      <c r="AY20" s="12"/>
      <c r="AZ20" s="11"/>
      <c r="BA20" s="11">
        <v>364162</v>
      </c>
      <c r="BB20" s="13"/>
      <c r="BC20" s="11"/>
      <c r="BD20" s="12"/>
      <c r="BE20" s="11"/>
      <c r="BF20" s="11"/>
      <c r="BG20" s="13"/>
      <c r="BH20" s="11">
        <v>1864162</v>
      </c>
      <c r="BI20" s="12"/>
      <c r="BJ20" s="11"/>
      <c r="BK20" s="11">
        <v>364162</v>
      </c>
      <c r="BL20" s="13"/>
    </row>
    <row r="21" spans="1:64" ht="66" customHeight="1">
      <c r="A21" s="23" t="s">
        <v>212</v>
      </c>
      <c r="B21" s="9" t="s">
        <v>211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7"/>
      <c r="R21" s="9"/>
      <c r="S21" s="9"/>
      <c r="T21" s="10">
        <v>72137</v>
      </c>
      <c r="U21" s="10"/>
      <c r="V21" s="10"/>
      <c r="W21" s="10"/>
      <c r="X21" s="10">
        <v>72137</v>
      </c>
      <c r="Y21" s="10">
        <v>1420152</v>
      </c>
      <c r="Z21" s="10"/>
      <c r="AA21" s="10">
        <v>1417674.4</v>
      </c>
      <c r="AB21" s="10"/>
      <c r="AC21" s="10">
        <v>2477.6</v>
      </c>
      <c r="AD21" s="10">
        <f>AD22</f>
        <v>600</v>
      </c>
      <c r="AE21" s="11"/>
      <c r="AF21" s="11">
        <v>1417674.4</v>
      </c>
      <c r="AG21" s="11"/>
      <c r="AH21" s="11">
        <v>74614.600000000006</v>
      </c>
      <c r="AI21" s="11"/>
      <c r="AJ21" s="11"/>
      <c r="AK21" s="11"/>
      <c r="AL21" s="11"/>
      <c r="AM21" s="11"/>
      <c r="AN21" s="11"/>
      <c r="AO21" s="12"/>
      <c r="AP21" s="11"/>
      <c r="AQ21" s="11"/>
      <c r="AR21" s="13"/>
      <c r="AS21" s="11"/>
      <c r="AT21" s="12"/>
      <c r="AU21" s="11"/>
      <c r="AV21" s="11"/>
      <c r="AW21" s="13"/>
      <c r="AX21" s="11"/>
      <c r="AY21" s="12"/>
      <c r="AZ21" s="11"/>
      <c r="BA21" s="11"/>
      <c r="BB21" s="13"/>
      <c r="BC21" s="11"/>
      <c r="BD21" s="12"/>
      <c r="BE21" s="11"/>
      <c r="BF21" s="11"/>
      <c r="BG21" s="13"/>
      <c r="BH21" s="11"/>
      <c r="BI21" s="12"/>
      <c r="BJ21" s="11"/>
      <c r="BK21" s="11"/>
      <c r="BL21" s="13"/>
    </row>
    <row r="22" spans="1:64" ht="47.25" customHeight="1">
      <c r="A22" s="23" t="s">
        <v>213</v>
      </c>
      <c r="B22" s="9" t="s">
        <v>211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7" t="s">
        <v>29</v>
      </c>
      <c r="R22" s="9" t="s">
        <v>30</v>
      </c>
      <c r="S22" s="9" t="s">
        <v>31</v>
      </c>
      <c r="T22" s="10">
        <v>72137</v>
      </c>
      <c r="U22" s="10"/>
      <c r="V22" s="10"/>
      <c r="W22" s="10"/>
      <c r="X22" s="10">
        <v>72137</v>
      </c>
      <c r="Y22" s="10">
        <v>1420152</v>
      </c>
      <c r="Z22" s="10"/>
      <c r="AA22" s="10">
        <v>1417674.4</v>
      </c>
      <c r="AB22" s="10"/>
      <c r="AC22" s="10">
        <v>2477.6</v>
      </c>
      <c r="AD22" s="10">
        <v>600</v>
      </c>
      <c r="AE22" s="11"/>
      <c r="AF22" s="11">
        <v>1417674.4</v>
      </c>
      <c r="AG22" s="11"/>
      <c r="AH22" s="11">
        <v>74614.600000000006</v>
      </c>
      <c r="AI22" s="11"/>
      <c r="AJ22" s="11"/>
      <c r="AK22" s="11"/>
      <c r="AL22" s="11"/>
      <c r="AM22" s="11"/>
      <c r="AN22" s="11"/>
      <c r="AO22" s="12"/>
      <c r="AP22" s="11"/>
      <c r="AQ22" s="11"/>
      <c r="AR22" s="13"/>
      <c r="AS22" s="11"/>
      <c r="AT22" s="12"/>
      <c r="AU22" s="11"/>
      <c r="AV22" s="11"/>
      <c r="AW22" s="13"/>
      <c r="AX22" s="11"/>
      <c r="AY22" s="12"/>
      <c r="AZ22" s="11"/>
      <c r="BA22" s="11"/>
      <c r="BB22" s="13"/>
      <c r="BC22" s="11"/>
      <c r="BD22" s="12"/>
      <c r="BE22" s="11"/>
      <c r="BF22" s="11"/>
      <c r="BG22" s="13"/>
      <c r="BH22" s="11"/>
      <c r="BI22" s="12"/>
      <c r="BJ22" s="11"/>
      <c r="BK22" s="11"/>
      <c r="BL22" s="13"/>
    </row>
    <row r="23" spans="1:64" ht="34.15" customHeight="1">
      <c r="A23" s="8" t="s">
        <v>34</v>
      </c>
      <c r="B23" s="9" t="s">
        <v>35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7"/>
      <c r="R23" s="9"/>
      <c r="S23" s="9"/>
      <c r="T23" s="10">
        <v>1900000</v>
      </c>
      <c r="U23" s="10"/>
      <c r="V23" s="10"/>
      <c r="W23" s="10"/>
      <c r="X23" s="10"/>
      <c r="Y23" s="10">
        <v>23776</v>
      </c>
      <c r="Z23" s="10"/>
      <c r="AA23" s="10"/>
      <c r="AB23" s="10"/>
      <c r="AC23" s="10"/>
      <c r="AD23" s="10">
        <f>AD24+AD26</f>
        <v>1044.2</v>
      </c>
      <c r="AE23" s="11"/>
      <c r="AF23" s="11"/>
      <c r="AG23" s="11"/>
      <c r="AH23" s="11"/>
      <c r="AI23" s="11">
        <v>1900000</v>
      </c>
      <c r="AJ23" s="11"/>
      <c r="AK23" s="11"/>
      <c r="AL23" s="11"/>
      <c r="AM23" s="11"/>
      <c r="AN23" s="11"/>
      <c r="AO23" s="12"/>
      <c r="AP23" s="11"/>
      <c r="AQ23" s="11"/>
      <c r="AR23" s="13"/>
      <c r="AS23" s="11">
        <v>1900000</v>
      </c>
      <c r="AT23" s="12"/>
      <c r="AU23" s="11"/>
      <c r="AV23" s="11"/>
      <c r="AW23" s="13"/>
      <c r="AX23" s="11">
        <v>1900000</v>
      </c>
      <c r="AY23" s="12"/>
      <c r="AZ23" s="11"/>
      <c r="BA23" s="11"/>
      <c r="BB23" s="13"/>
      <c r="BC23" s="11"/>
      <c r="BD23" s="12"/>
      <c r="BE23" s="11"/>
      <c r="BF23" s="11"/>
      <c r="BG23" s="13"/>
      <c r="BH23" s="11">
        <v>1900000</v>
      </c>
      <c r="BI23" s="12"/>
      <c r="BJ23" s="11"/>
      <c r="BK23" s="11"/>
      <c r="BL23" s="13"/>
    </row>
    <row r="24" spans="1:64" ht="34.15" customHeight="1">
      <c r="A24" s="8" t="s">
        <v>36</v>
      </c>
      <c r="B24" s="9" t="s">
        <v>37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7"/>
      <c r="R24" s="9"/>
      <c r="S24" s="9"/>
      <c r="T24" s="10">
        <v>1400000</v>
      </c>
      <c r="U24" s="10"/>
      <c r="V24" s="10"/>
      <c r="W24" s="10"/>
      <c r="X24" s="10"/>
      <c r="Y24" s="10">
        <v>23776</v>
      </c>
      <c r="Z24" s="10"/>
      <c r="AA24" s="10"/>
      <c r="AB24" s="10"/>
      <c r="AC24" s="10"/>
      <c r="AD24" s="10">
        <f>AD25</f>
        <v>871.8</v>
      </c>
      <c r="AE24" s="11"/>
      <c r="AF24" s="11"/>
      <c r="AG24" s="11"/>
      <c r="AH24" s="11"/>
      <c r="AI24" s="11">
        <v>1400000</v>
      </c>
      <c r="AJ24" s="11"/>
      <c r="AK24" s="11"/>
      <c r="AL24" s="11"/>
      <c r="AM24" s="11"/>
      <c r="AN24" s="11"/>
      <c r="AO24" s="12"/>
      <c r="AP24" s="11"/>
      <c r="AQ24" s="11"/>
      <c r="AR24" s="13"/>
      <c r="AS24" s="11">
        <v>1400000</v>
      </c>
      <c r="AT24" s="12"/>
      <c r="AU24" s="11"/>
      <c r="AV24" s="11"/>
      <c r="AW24" s="13"/>
      <c r="AX24" s="11">
        <v>1400000</v>
      </c>
      <c r="AY24" s="12"/>
      <c r="AZ24" s="11"/>
      <c r="BA24" s="11"/>
      <c r="BB24" s="13"/>
      <c r="BC24" s="11"/>
      <c r="BD24" s="12"/>
      <c r="BE24" s="11"/>
      <c r="BF24" s="11"/>
      <c r="BG24" s="13"/>
      <c r="BH24" s="11">
        <v>1400000</v>
      </c>
      <c r="BI24" s="12"/>
      <c r="BJ24" s="11"/>
      <c r="BK24" s="11"/>
      <c r="BL24" s="13"/>
    </row>
    <row r="25" spans="1:64" ht="51.4" customHeight="1">
      <c r="A25" s="8" t="s">
        <v>38</v>
      </c>
      <c r="B25" s="9" t="s">
        <v>37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7" t="s">
        <v>29</v>
      </c>
      <c r="R25" s="9" t="s">
        <v>39</v>
      </c>
      <c r="S25" s="9" t="s">
        <v>40</v>
      </c>
      <c r="T25" s="10">
        <v>1400000</v>
      </c>
      <c r="U25" s="10"/>
      <c r="V25" s="10"/>
      <c r="W25" s="10"/>
      <c r="X25" s="10"/>
      <c r="Y25" s="10">
        <v>23776</v>
      </c>
      <c r="Z25" s="10"/>
      <c r="AA25" s="10"/>
      <c r="AB25" s="10"/>
      <c r="AC25" s="10"/>
      <c r="AD25" s="10">
        <v>871.8</v>
      </c>
      <c r="AE25" s="11"/>
      <c r="AF25" s="11"/>
      <c r="AG25" s="11"/>
      <c r="AH25" s="11"/>
      <c r="AI25" s="11">
        <v>1400000</v>
      </c>
      <c r="AJ25" s="11"/>
      <c r="AK25" s="11"/>
      <c r="AL25" s="11"/>
      <c r="AM25" s="11"/>
      <c r="AN25" s="11"/>
      <c r="AO25" s="12"/>
      <c r="AP25" s="11"/>
      <c r="AQ25" s="11"/>
      <c r="AR25" s="13"/>
      <c r="AS25" s="11">
        <v>1400000</v>
      </c>
      <c r="AT25" s="12"/>
      <c r="AU25" s="11"/>
      <c r="AV25" s="11"/>
      <c r="AW25" s="13"/>
      <c r="AX25" s="11">
        <v>1400000</v>
      </c>
      <c r="AY25" s="12"/>
      <c r="AZ25" s="11"/>
      <c r="BA25" s="11"/>
      <c r="BB25" s="13"/>
      <c r="BC25" s="11"/>
      <c r="BD25" s="12"/>
      <c r="BE25" s="11"/>
      <c r="BF25" s="11"/>
      <c r="BG25" s="13"/>
      <c r="BH25" s="11">
        <v>1400000</v>
      </c>
      <c r="BI25" s="12"/>
      <c r="BJ25" s="11"/>
      <c r="BK25" s="11"/>
      <c r="BL25" s="13"/>
    </row>
    <row r="26" spans="1:64" ht="51.4" customHeight="1">
      <c r="A26" s="8" t="s">
        <v>41</v>
      </c>
      <c r="B26" s="9" t="s">
        <v>42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7"/>
      <c r="R26" s="9"/>
      <c r="S26" s="9"/>
      <c r="T26" s="10">
        <v>500000</v>
      </c>
      <c r="U26" s="10"/>
      <c r="V26" s="10"/>
      <c r="W26" s="10"/>
      <c r="X26" s="10"/>
      <c r="Y26" s="10"/>
      <c r="Z26" s="10"/>
      <c r="AA26" s="10"/>
      <c r="AB26" s="10"/>
      <c r="AC26" s="10"/>
      <c r="AD26" s="10">
        <f>AD27</f>
        <v>172.4</v>
      </c>
      <c r="AE26" s="11"/>
      <c r="AF26" s="11"/>
      <c r="AG26" s="11"/>
      <c r="AH26" s="11"/>
      <c r="AI26" s="11">
        <v>500000</v>
      </c>
      <c r="AJ26" s="11"/>
      <c r="AK26" s="11"/>
      <c r="AL26" s="11"/>
      <c r="AM26" s="11"/>
      <c r="AN26" s="11"/>
      <c r="AO26" s="12"/>
      <c r="AP26" s="11"/>
      <c r="AQ26" s="11"/>
      <c r="AR26" s="13"/>
      <c r="AS26" s="11">
        <v>500000</v>
      </c>
      <c r="AT26" s="12"/>
      <c r="AU26" s="11"/>
      <c r="AV26" s="11"/>
      <c r="AW26" s="13"/>
      <c r="AX26" s="11">
        <v>500000</v>
      </c>
      <c r="AY26" s="12"/>
      <c r="AZ26" s="11"/>
      <c r="BA26" s="11"/>
      <c r="BB26" s="13"/>
      <c r="BC26" s="11"/>
      <c r="BD26" s="12"/>
      <c r="BE26" s="11"/>
      <c r="BF26" s="11"/>
      <c r="BG26" s="13"/>
      <c r="BH26" s="11">
        <v>500000</v>
      </c>
      <c r="BI26" s="12"/>
      <c r="BJ26" s="11"/>
      <c r="BK26" s="11"/>
      <c r="BL26" s="13"/>
    </row>
    <row r="27" spans="1:64" ht="68.45" customHeight="1">
      <c r="A27" s="8" t="s">
        <v>43</v>
      </c>
      <c r="B27" s="9" t="s">
        <v>42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7" t="s">
        <v>29</v>
      </c>
      <c r="R27" s="9" t="s">
        <v>39</v>
      </c>
      <c r="S27" s="9" t="s">
        <v>40</v>
      </c>
      <c r="T27" s="10">
        <v>500000</v>
      </c>
      <c r="U27" s="10"/>
      <c r="V27" s="10"/>
      <c r="W27" s="10"/>
      <c r="X27" s="10"/>
      <c r="Y27" s="10"/>
      <c r="Z27" s="10"/>
      <c r="AA27" s="10"/>
      <c r="AB27" s="10"/>
      <c r="AC27" s="10"/>
      <c r="AD27" s="10">
        <v>172.4</v>
      </c>
      <c r="AE27" s="11"/>
      <c r="AF27" s="11"/>
      <c r="AG27" s="11"/>
      <c r="AH27" s="11"/>
      <c r="AI27" s="11">
        <v>500000</v>
      </c>
      <c r="AJ27" s="11"/>
      <c r="AK27" s="11"/>
      <c r="AL27" s="11"/>
      <c r="AM27" s="11"/>
      <c r="AN27" s="11"/>
      <c r="AO27" s="12"/>
      <c r="AP27" s="11"/>
      <c r="AQ27" s="11"/>
      <c r="AR27" s="13"/>
      <c r="AS27" s="11">
        <v>500000</v>
      </c>
      <c r="AT27" s="12"/>
      <c r="AU27" s="11"/>
      <c r="AV27" s="11"/>
      <c r="AW27" s="13"/>
      <c r="AX27" s="11">
        <v>500000</v>
      </c>
      <c r="AY27" s="12"/>
      <c r="AZ27" s="11"/>
      <c r="BA27" s="11"/>
      <c r="BB27" s="13"/>
      <c r="BC27" s="11"/>
      <c r="BD27" s="12"/>
      <c r="BE27" s="11"/>
      <c r="BF27" s="11"/>
      <c r="BG27" s="13"/>
      <c r="BH27" s="11">
        <v>500000</v>
      </c>
      <c r="BI27" s="12"/>
      <c r="BJ27" s="11"/>
      <c r="BK27" s="11"/>
      <c r="BL27" s="13"/>
    </row>
    <row r="28" spans="1:64" ht="34.15" customHeight="1">
      <c r="A28" s="8" t="s">
        <v>44</v>
      </c>
      <c r="B28" s="9" t="s">
        <v>45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7"/>
      <c r="R28" s="9"/>
      <c r="S28" s="9"/>
      <c r="T28" s="10">
        <v>650000</v>
      </c>
      <c r="U28" s="10"/>
      <c r="V28" s="10"/>
      <c r="W28" s="10"/>
      <c r="X28" s="10"/>
      <c r="Y28" s="10">
        <v>747395</v>
      </c>
      <c r="Z28" s="10"/>
      <c r="AA28" s="10"/>
      <c r="AB28" s="10"/>
      <c r="AC28" s="10"/>
      <c r="AD28" s="10">
        <f>AD29</f>
        <v>40</v>
      </c>
      <c r="AE28" s="11"/>
      <c r="AF28" s="11"/>
      <c r="AG28" s="11"/>
      <c r="AH28" s="11"/>
      <c r="AI28" s="11">
        <v>400000</v>
      </c>
      <c r="AJ28" s="11"/>
      <c r="AK28" s="11"/>
      <c r="AL28" s="11"/>
      <c r="AM28" s="11"/>
      <c r="AN28" s="11"/>
      <c r="AO28" s="12"/>
      <c r="AP28" s="11"/>
      <c r="AQ28" s="11"/>
      <c r="AR28" s="13"/>
      <c r="AS28" s="11">
        <v>400000</v>
      </c>
      <c r="AT28" s="12"/>
      <c r="AU28" s="11"/>
      <c r="AV28" s="11"/>
      <c r="AW28" s="13"/>
      <c r="AX28" s="11">
        <v>400000</v>
      </c>
      <c r="AY28" s="12"/>
      <c r="AZ28" s="11"/>
      <c r="BA28" s="11"/>
      <c r="BB28" s="13"/>
      <c r="BC28" s="11"/>
      <c r="BD28" s="12"/>
      <c r="BE28" s="11"/>
      <c r="BF28" s="11"/>
      <c r="BG28" s="13"/>
      <c r="BH28" s="11">
        <v>400000</v>
      </c>
      <c r="BI28" s="12"/>
      <c r="BJ28" s="11"/>
      <c r="BK28" s="11"/>
      <c r="BL28" s="13"/>
    </row>
    <row r="29" spans="1:64" ht="34.15" customHeight="1">
      <c r="A29" s="8" t="s">
        <v>46</v>
      </c>
      <c r="B29" s="9" t="s">
        <v>47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7"/>
      <c r="R29" s="9"/>
      <c r="S29" s="9"/>
      <c r="T29" s="10">
        <v>650000</v>
      </c>
      <c r="U29" s="10"/>
      <c r="V29" s="10"/>
      <c r="W29" s="10"/>
      <c r="X29" s="10"/>
      <c r="Y29" s="10">
        <v>747395</v>
      </c>
      <c r="Z29" s="10"/>
      <c r="AA29" s="10"/>
      <c r="AB29" s="10"/>
      <c r="AC29" s="10"/>
      <c r="AD29" s="10">
        <f>AD30</f>
        <v>40</v>
      </c>
      <c r="AE29" s="11"/>
      <c r="AF29" s="11"/>
      <c r="AG29" s="11"/>
      <c r="AH29" s="11"/>
      <c r="AI29" s="11">
        <v>400000</v>
      </c>
      <c r="AJ29" s="11"/>
      <c r="AK29" s="11"/>
      <c r="AL29" s="11"/>
      <c r="AM29" s="11"/>
      <c r="AN29" s="11"/>
      <c r="AO29" s="12"/>
      <c r="AP29" s="11"/>
      <c r="AQ29" s="11"/>
      <c r="AR29" s="13"/>
      <c r="AS29" s="11">
        <v>400000</v>
      </c>
      <c r="AT29" s="12"/>
      <c r="AU29" s="11"/>
      <c r="AV29" s="11"/>
      <c r="AW29" s="13"/>
      <c r="AX29" s="11">
        <v>400000</v>
      </c>
      <c r="AY29" s="12"/>
      <c r="AZ29" s="11"/>
      <c r="BA29" s="11"/>
      <c r="BB29" s="13"/>
      <c r="BC29" s="11"/>
      <c r="BD29" s="12"/>
      <c r="BE29" s="11"/>
      <c r="BF29" s="11"/>
      <c r="BG29" s="13"/>
      <c r="BH29" s="11">
        <v>400000</v>
      </c>
      <c r="BI29" s="12"/>
      <c r="BJ29" s="11"/>
      <c r="BK29" s="11"/>
      <c r="BL29" s="13"/>
    </row>
    <row r="30" spans="1:64" ht="51.4" customHeight="1">
      <c r="A30" s="8" t="s">
        <v>48</v>
      </c>
      <c r="B30" s="9" t="s">
        <v>47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7" t="s">
        <v>29</v>
      </c>
      <c r="R30" s="9" t="s">
        <v>39</v>
      </c>
      <c r="S30" s="9" t="s">
        <v>49</v>
      </c>
      <c r="T30" s="10">
        <v>650000</v>
      </c>
      <c r="U30" s="10"/>
      <c r="V30" s="10"/>
      <c r="W30" s="10"/>
      <c r="X30" s="10"/>
      <c r="Y30" s="10">
        <v>747395</v>
      </c>
      <c r="Z30" s="10"/>
      <c r="AA30" s="10"/>
      <c r="AB30" s="10"/>
      <c r="AC30" s="10"/>
      <c r="AD30" s="10">
        <v>40</v>
      </c>
      <c r="AE30" s="11"/>
      <c r="AF30" s="11"/>
      <c r="AG30" s="11"/>
      <c r="AH30" s="11"/>
      <c r="AI30" s="11">
        <v>400000</v>
      </c>
      <c r="AJ30" s="11"/>
      <c r="AK30" s="11"/>
      <c r="AL30" s="11"/>
      <c r="AM30" s="11"/>
      <c r="AN30" s="11"/>
      <c r="AO30" s="12"/>
      <c r="AP30" s="11"/>
      <c r="AQ30" s="11"/>
      <c r="AR30" s="13"/>
      <c r="AS30" s="11">
        <v>400000</v>
      </c>
      <c r="AT30" s="12"/>
      <c r="AU30" s="11"/>
      <c r="AV30" s="11"/>
      <c r="AW30" s="13"/>
      <c r="AX30" s="11">
        <v>400000</v>
      </c>
      <c r="AY30" s="12"/>
      <c r="AZ30" s="11"/>
      <c r="BA30" s="11"/>
      <c r="BB30" s="13"/>
      <c r="BC30" s="11"/>
      <c r="BD30" s="12"/>
      <c r="BE30" s="11"/>
      <c r="BF30" s="11"/>
      <c r="BG30" s="13"/>
      <c r="BH30" s="11">
        <v>400000</v>
      </c>
      <c r="BI30" s="12"/>
      <c r="BJ30" s="11"/>
      <c r="BK30" s="11"/>
      <c r="BL30" s="13"/>
    </row>
    <row r="31" spans="1:64" ht="34.15" customHeight="1">
      <c r="A31" s="8" t="s">
        <v>50</v>
      </c>
      <c r="B31" s="9" t="s">
        <v>51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7"/>
      <c r="R31" s="9"/>
      <c r="S31" s="9"/>
      <c r="T31" s="10">
        <v>7092738</v>
      </c>
      <c r="U31" s="10"/>
      <c r="V31" s="10"/>
      <c r="W31" s="10"/>
      <c r="X31" s="10">
        <v>122738</v>
      </c>
      <c r="Y31" s="10">
        <v>2893486.06</v>
      </c>
      <c r="Z31" s="10"/>
      <c r="AA31" s="10">
        <v>2331300</v>
      </c>
      <c r="AB31" s="10"/>
      <c r="AC31" s="10"/>
      <c r="AD31" s="10">
        <f>AD32+AD35+AD37+AD39+AD41+AD43+AD45</f>
        <v>8146.8</v>
      </c>
      <c r="AE31" s="11"/>
      <c r="AF31" s="11">
        <v>2331300</v>
      </c>
      <c r="AG31" s="11"/>
      <c r="AH31" s="11">
        <v>122738</v>
      </c>
      <c r="AI31" s="11">
        <v>5595000</v>
      </c>
      <c r="AJ31" s="11"/>
      <c r="AK31" s="11"/>
      <c r="AL31" s="11"/>
      <c r="AM31" s="11"/>
      <c r="AN31" s="11"/>
      <c r="AO31" s="12"/>
      <c r="AP31" s="11"/>
      <c r="AQ31" s="11"/>
      <c r="AR31" s="13"/>
      <c r="AS31" s="11">
        <v>5595000</v>
      </c>
      <c r="AT31" s="12"/>
      <c r="AU31" s="11"/>
      <c r="AV31" s="11"/>
      <c r="AW31" s="13"/>
      <c r="AX31" s="11">
        <v>5595000</v>
      </c>
      <c r="AY31" s="12"/>
      <c r="AZ31" s="11"/>
      <c r="BA31" s="11"/>
      <c r="BB31" s="13"/>
      <c r="BC31" s="11"/>
      <c r="BD31" s="12"/>
      <c r="BE31" s="11"/>
      <c r="BF31" s="11"/>
      <c r="BG31" s="13"/>
      <c r="BH31" s="11">
        <v>5595000</v>
      </c>
      <c r="BI31" s="12"/>
      <c r="BJ31" s="11"/>
      <c r="BK31" s="11"/>
      <c r="BL31" s="13"/>
    </row>
    <row r="32" spans="1:64" ht="34.15" customHeight="1">
      <c r="A32" s="8" t="s">
        <v>52</v>
      </c>
      <c r="B32" s="9" t="s">
        <v>53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7"/>
      <c r="R32" s="9"/>
      <c r="S32" s="9"/>
      <c r="T32" s="10">
        <v>3475000</v>
      </c>
      <c r="U32" s="10"/>
      <c r="V32" s="10"/>
      <c r="W32" s="10"/>
      <c r="X32" s="10"/>
      <c r="Y32" s="10">
        <v>100000</v>
      </c>
      <c r="Z32" s="10"/>
      <c r="AA32" s="10"/>
      <c r="AB32" s="10"/>
      <c r="AC32" s="10"/>
      <c r="AD32" s="10">
        <f>AD33+AD34</f>
        <v>5683.8</v>
      </c>
      <c r="AE32" s="11"/>
      <c r="AF32" s="11"/>
      <c r="AG32" s="11"/>
      <c r="AH32" s="11"/>
      <c r="AI32" s="11">
        <v>3300000</v>
      </c>
      <c r="AJ32" s="11"/>
      <c r="AK32" s="11"/>
      <c r="AL32" s="11"/>
      <c r="AM32" s="11"/>
      <c r="AN32" s="11"/>
      <c r="AO32" s="12"/>
      <c r="AP32" s="11"/>
      <c r="AQ32" s="11"/>
      <c r="AR32" s="13"/>
      <c r="AS32" s="11">
        <v>3300000</v>
      </c>
      <c r="AT32" s="12"/>
      <c r="AU32" s="11"/>
      <c r="AV32" s="11"/>
      <c r="AW32" s="13"/>
      <c r="AX32" s="11">
        <v>3300000</v>
      </c>
      <c r="AY32" s="12"/>
      <c r="AZ32" s="11"/>
      <c r="BA32" s="11"/>
      <c r="BB32" s="13"/>
      <c r="BC32" s="11"/>
      <c r="BD32" s="12"/>
      <c r="BE32" s="11"/>
      <c r="BF32" s="11"/>
      <c r="BG32" s="13"/>
      <c r="BH32" s="11">
        <v>3300000</v>
      </c>
      <c r="BI32" s="12"/>
      <c r="BJ32" s="11"/>
      <c r="BK32" s="11"/>
      <c r="BL32" s="13"/>
    </row>
    <row r="33" spans="1:64" ht="68.45" customHeight="1">
      <c r="A33" s="8" t="s">
        <v>54</v>
      </c>
      <c r="B33" s="9" t="s">
        <v>53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7" t="s">
        <v>29</v>
      </c>
      <c r="R33" s="9" t="s">
        <v>39</v>
      </c>
      <c r="S33" s="9" t="s">
        <v>55</v>
      </c>
      <c r="T33" s="10">
        <v>3465000</v>
      </c>
      <c r="U33" s="10"/>
      <c r="V33" s="10"/>
      <c r="W33" s="10"/>
      <c r="X33" s="10"/>
      <c r="Y33" s="10">
        <v>100000</v>
      </c>
      <c r="Z33" s="10"/>
      <c r="AA33" s="10"/>
      <c r="AB33" s="10"/>
      <c r="AC33" s="10"/>
      <c r="AD33" s="10">
        <v>5325</v>
      </c>
      <c r="AE33" s="11"/>
      <c r="AF33" s="11"/>
      <c r="AG33" s="11"/>
      <c r="AH33" s="11"/>
      <c r="AI33" s="11">
        <v>3290000</v>
      </c>
      <c r="AJ33" s="11"/>
      <c r="AK33" s="11"/>
      <c r="AL33" s="11"/>
      <c r="AM33" s="11"/>
      <c r="AN33" s="11"/>
      <c r="AO33" s="12"/>
      <c r="AP33" s="11"/>
      <c r="AQ33" s="11"/>
      <c r="AR33" s="13"/>
      <c r="AS33" s="11">
        <v>3290000</v>
      </c>
      <c r="AT33" s="12"/>
      <c r="AU33" s="11"/>
      <c r="AV33" s="11"/>
      <c r="AW33" s="13"/>
      <c r="AX33" s="11">
        <v>3290000</v>
      </c>
      <c r="AY33" s="12"/>
      <c r="AZ33" s="11"/>
      <c r="BA33" s="11"/>
      <c r="BB33" s="13"/>
      <c r="BC33" s="11"/>
      <c r="BD33" s="12"/>
      <c r="BE33" s="11"/>
      <c r="BF33" s="11"/>
      <c r="BG33" s="13"/>
      <c r="BH33" s="11">
        <v>3290000</v>
      </c>
      <c r="BI33" s="12"/>
      <c r="BJ33" s="11"/>
      <c r="BK33" s="11"/>
      <c r="BL33" s="13"/>
    </row>
    <row r="34" spans="1:64" ht="51.4" customHeight="1">
      <c r="A34" s="8" t="s">
        <v>56</v>
      </c>
      <c r="B34" s="9" t="s">
        <v>53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7" t="s">
        <v>57</v>
      </c>
      <c r="R34" s="9" t="s">
        <v>39</v>
      </c>
      <c r="S34" s="9" t="s">
        <v>55</v>
      </c>
      <c r="T34" s="10">
        <v>10000</v>
      </c>
      <c r="U34" s="10"/>
      <c r="V34" s="10"/>
      <c r="W34" s="10"/>
      <c r="X34" s="10"/>
      <c r="Y34" s="10"/>
      <c r="Z34" s="10"/>
      <c r="AA34" s="10"/>
      <c r="AB34" s="10"/>
      <c r="AC34" s="10"/>
      <c r="AD34" s="10">
        <v>358.8</v>
      </c>
      <c r="AE34" s="11"/>
      <c r="AF34" s="11"/>
      <c r="AG34" s="11"/>
      <c r="AH34" s="11"/>
      <c r="AI34" s="11">
        <v>10000</v>
      </c>
      <c r="AJ34" s="11"/>
      <c r="AK34" s="11"/>
      <c r="AL34" s="11"/>
      <c r="AM34" s="11"/>
      <c r="AN34" s="11"/>
      <c r="AO34" s="12"/>
      <c r="AP34" s="11"/>
      <c r="AQ34" s="11"/>
      <c r="AR34" s="13"/>
      <c r="AS34" s="11">
        <v>10000</v>
      </c>
      <c r="AT34" s="12"/>
      <c r="AU34" s="11"/>
      <c r="AV34" s="11"/>
      <c r="AW34" s="13"/>
      <c r="AX34" s="11">
        <v>10000</v>
      </c>
      <c r="AY34" s="12"/>
      <c r="AZ34" s="11"/>
      <c r="BA34" s="11"/>
      <c r="BB34" s="13"/>
      <c r="BC34" s="11"/>
      <c r="BD34" s="12"/>
      <c r="BE34" s="11"/>
      <c r="BF34" s="11"/>
      <c r="BG34" s="13"/>
      <c r="BH34" s="11">
        <v>10000</v>
      </c>
      <c r="BI34" s="12"/>
      <c r="BJ34" s="11"/>
      <c r="BK34" s="11"/>
      <c r="BL34" s="13"/>
    </row>
    <row r="35" spans="1:64" ht="51.4" customHeight="1">
      <c r="A35" s="8" t="s">
        <v>58</v>
      </c>
      <c r="B35" s="9" t="s">
        <v>59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7"/>
      <c r="R35" s="9"/>
      <c r="S35" s="9"/>
      <c r="T35" s="10">
        <v>1610000</v>
      </c>
      <c r="U35" s="10"/>
      <c r="V35" s="10"/>
      <c r="W35" s="10"/>
      <c r="X35" s="10"/>
      <c r="Y35" s="10"/>
      <c r="Z35" s="10"/>
      <c r="AA35" s="10"/>
      <c r="AB35" s="10"/>
      <c r="AC35" s="10"/>
      <c r="AD35" s="10">
        <f>AD36</f>
        <v>631.5</v>
      </c>
      <c r="AE35" s="11"/>
      <c r="AF35" s="11"/>
      <c r="AG35" s="11"/>
      <c r="AH35" s="11"/>
      <c r="AI35" s="11">
        <v>910000</v>
      </c>
      <c r="AJ35" s="11"/>
      <c r="AK35" s="11"/>
      <c r="AL35" s="11"/>
      <c r="AM35" s="11"/>
      <c r="AN35" s="11"/>
      <c r="AO35" s="12"/>
      <c r="AP35" s="11"/>
      <c r="AQ35" s="11"/>
      <c r="AR35" s="13"/>
      <c r="AS35" s="11">
        <v>910000</v>
      </c>
      <c r="AT35" s="12"/>
      <c r="AU35" s="11"/>
      <c r="AV35" s="11"/>
      <c r="AW35" s="13"/>
      <c r="AX35" s="11">
        <v>910000</v>
      </c>
      <c r="AY35" s="12"/>
      <c r="AZ35" s="11"/>
      <c r="BA35" s="11"/>
      <c r="BB35" s="13"/>
      <c r="BC35" s="11"/>
      <c r="BD35" s="12"/>
      <c r="BE35" s="11"/>
      <c r="BF35" s="11"/>
      <c r="BG35" s="13"/>
      <c r="BH35" s="11">
        <v>910000</v>
      </c>
      <c r="BI35" s="12"/>
      <c r="BJ35" s="11"/>
      <c r="BK35" s="11"/>
      <c r="BL35" s="13"/>
    </row>
    <row r="36" spans="1:64" ht="68.45" customHeight="1">
      <c r="A36" s="8" t="s">
        <v>60</v>
      </c>
      <c r="B36" s="9" t="s">
        <v>59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7" t="s">
        <v>29</v>
      </c>
      <c r="R36" s="9" t="s">
        <v>39</v>
      </c>
      <c r="S36" s="9" t="s">
        <v>55</v>
      </c>
      <c r="T36" s="10">
        <v>1610000</v>
      </c>
      <c r="U36" s="10"/>
      <c r="V36" s="10"/>
      <c r="W36" s="10"/>
      <c r="X36" s="10"/>
      <c r="Y36" s="10"/>
      <c r="Z36" s="10"/>
      <c r="AA36" s="10"/>
      <c r="AB36" s="10"/>
      <c r="AC36" s="10"/>
      <c r="AD36" s="10">
        <v>631.5</v>
      </c>
      <c r="AE36" s="11"/>
      <c r="AF36" s="11"/>
      <c r="AG36" s="11"/>
      <c r="AH36" s="11"/>
      <c r="AI36" s="11">
        <v>910000</v>
      </c>
      <c r="AJ36" s="11"/>
      <c r="AK36" s="11"/>
      <c r="AL36" s="11"/>
      <c r="AM36" s="11"/>
      <c r="AN36" s="11"/>
      <c r="AO36" s="12"/>
      <c r="AP36" s="11"/>
      <c r="AQ36" s="11"/>
      <c r="AR36" s="13"/>
      <c r="AS36" s="11">
        <v>910000</v>
      </c>
      <c r="AT36" s="12"/>
      <c r="AU36" s="11"/>
      <c r="AV36" s="11"/>
      <c r="AW36" s="13"/>
      <c r="AX36" s="11">
        <v>910000</v>
      </c>
      <c r="AY36" s="12"/>
      <c r="AZ36" s="11"/>
      <c r="BA36" s="11"/>
      <c r="BB36" s="13"/>
      <c r="BC36" s="11"/>
      <c r="BD36" s="12"/>
      <c r="BE36" s="11"/>
      <c r="BF36" s="11"/>
      <c r="BG36" s="13"/>
      <c r="BH36" s="11">
        <v>910000</v>
      </c>
      <c r="BI36" s="12"/>
      <c r="BJ36" s="11"/>
      <c r="BK36" s="11"/>
      <c r="BL36" s="13"/>
    </row>
    <row r="37" spans="1:64" ht="34.15" customHeight="1">
      <c r="A37" s="8" t="s">
        <v>61</v>
      </c>
      <c r="B37" s="9" t="s">
        <v>62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7"/>
      <c r="R37" s="9"/>
      <c r="S37" s="9"/>
      <c r="T37" s="10">
        <v>400000</v>
      </c>
      <c r="U37" s="10"/>
      <c r="V37" s="10"/>
      <c r="W37" s="10"/>
      <c r="X37" s="10"/>
      <c r="Y37" s="10"/>
      <c r="Z37" s="10"/>
      <c r="AA37" s="10"/>
      <c r="AB37" s="10"/>
      <c r="AC37" s="10"/>
      <c r="AD37" s="10">
        <f>AD38</f>
        <v>74.7</v>
      </c>
      <c r="AE37" s="11"/>
      <c r="AF37" s="11"/>
      <c r="AG37" s="11"/>
      <c r="AH37" s="11"/>
      <c r="AI37" s="11">
        <v>200000</v>
      </c>
      <c r="AJ37" s="11"/>
      <c r="AK37" s="11"/>
      <c r="AL37" s="11"/>
      <c r="AM37" s="11"/>
      <c r="AN37" s="11"/>
      <c r="AO37" s="12"/>
      <c r="AP37" s="11"/>
      <c r="AQ37" s="11"/>
      <c r="AR37" s="13"/>
      <c r="AS37" s="11">
        <v>200000</v>
      </c>
      <c r="AT37" s="12"/>
      <c r="AU37" s="11"/>
      <c r="AV37" s="11"/>
      <c r="AW37" s="13"/>
      <c r="AX37" s="11">
        <v>200000</v>
      </c>
      <c r="AY37" s="12"/>
      <c r="AZ37" s="11"/>
      <c r="BA37" s="11"/>
      <c r="BB37" s="13"/>
      <c r="BC37" s="11"/>
      <c r="BD37" s="12"/>
      <c r="BE37" s="11"/>
      <c r="BF37" s="11"/>
      <c r="BG37" s="13"/>
      <c r="BH37" s="11">
        <v>200000</v>
      </c>
      <c r="BI37" s="12"/>
      <c r="BJ37" s="11"/>
      <c r="BK37" s="11"/>
      <c r="BL37" s="13"/>
    </row>
    <row r="38" spans="1:64" ht="51.4" customHeight="1">
      <c r="A38" s="8" t="s">
        <v>63</v>
      </c>
      <c r="B38" s="9" t="s">
        <v>62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7" t="s">
        <v>29</v>
      </c>
      <c r="R38" s="9" t="s">
        <v>39</v>
      </c>
      <c r="S38" s="9" t="s">
        <v>55</v>
      </c>
      <c r="T38" s="10">
        <v>400000</v>
      </c>
      <c r="U38" s="10"/>
      <c r="V38" s="10"/>
      <c r="W38" s="10"/>
      <c r="X38" s="10"/>
      <c r="Y38" s="10"/>
      <c r="Z38" s="10"/>
      <c r="AA38" s="10"/>
      <c r="AB38" s="10"/>
      <c r="AC38" s="10"/>
      <c r="AD38" s="10">
        <v>74.7</v>
      </c>
      <c r="AE38" s="11"/>
      <c r="AF38" s="11"/>
      <c r="AG38" s="11"/>
      <c r="AH38" s="11"/>
      <c r="AI38" s="11">
        <v>200000</v>
      </c>
      <c r="AJ38" s="11"/>
      <c r="AK38" s="11"/>
      <c r="AL38" s="11"/>
      <c r="AM38" s="11"/>
      <c r="AN38" s="11"/>
      <c r="AO38" s="12"/>
      <c r="AP38" s="11"/>
      <c r="AQ38" s="11"/>
      <c r="AR38" s="13"/>
      <c r="AS38" s="11">
        <v>200000</v>
      </c>
      <c r="AT38" s="12"/>
      <c r="AU38" s="11"/>
      <c r="AV38" s="11"/>
      <c r="AW38" s="13"/>
      <c r="AX38" s="11">
        <v>200000</v>
      </c>
      <c r="AY38" s="12"/>
      <c r="AZ38" s="11"/>
      <c r="BA38" s="11"/>
      <c r="BB38" s="13"/>
      <c r="BC38" s="11"/>
      <c r="BD38" s="12"/>
      <c r="BE38" s="11"/>
      <c r="BF38" s="11"/>
      <c r="BG38" s="13"/>
      <c r="BH38" s="11">
        <v>200000</v>
      </c>
      <c r="BI38" s="12"/>
      <c r="BJ38" s="11"/>
      <c r="BK38" s="11"/>
      <c r="BL38" s="13"/>
    </row>
    <row r="39" spans="1:64" ht="34.15" customHeight="1">
      <c r="A39" s="8" t="s">
        <v>64</v>
      </c>
      <c r="B39" s="9" t="s">
        <v>65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7"/>
      <c r="R39" s="9"/>
      <c r="S39" s="9"/>
      <c r="T39" s="10">
        <v>1485000</v>
      </c>
      <c r="U39" s="10"/>
      <c r="V39" s="10"/>
      <c r="W39" s="10"/>
      <c r="X39" s="10"/>
      <c r="Y39" s="10">
        <v>462186.06</v>
      </c>
      <c r="Z39" s="10"/>
      <c r="AA39" s="10"/>
      <c r="AB39" s="10"/>
      <c r="AC39" s="10"/>
      <c r="AD39" s="10">
        <f>AD40</f>
        <v>454</v>
      </c>
      <c r="AE39" s="11"/>
      <c r="AF39" s="11"/>
      <c r="AG39" s="11"/>
      <c r="AH39" s="11"/>
      <c r="AI39" s="11">
        <v>1185000</v>
      </c>
      <c r="AJ39" s="11"/>
      <c r="AK39" s="11"/>
      <c r="AL39" s="11"/>
      <c r="AM39" s="11"/>
      <c r="AN39" s="11"/>
      <c r="AO39" s="12"/>
      <c r="AP39" s="11"/>
      <c r="AQ39" s="11"/>
      <c r="AR39" s="13"/>
      <c r="AS39" s="11">
        <v>1185000</v>
      </c>
      <c r="AT39" s="12"/>
      <c r="AU39" s="11"/>
      <c r="AV39" s="11"/>
      <c r="AW39" s="13"/>
      <c r="AX39" s="11">
        <v>1185000</v>
      </c>
      <c r="AY39" s="12"/>
      <c r="AZ39" s="11"/>
      <c r="BA39" s="11"/>
      <c r="BB39" s="13"/>
      <c r="BC39" s="11"/>
      <c r="BD39" s="12"/>
      <c r="BE39" s="11"/>
      <c r="BF39" s="11"/>
      <c r="BG39" s="13"/>
      <c r="BH39" s="11">
        <v>1185000</v>
      </c>
      <c r="BI39" s="12"/>
      <c r="BJ39" s="11"/>
      <c r="BK39" s="11"/>
      <c r="BL39" s="13"/>
    </row>
    <row r="40" spans="1:64" ht="51.4" customHeight="1">
      <c r="A40" s="8" t="s">
        <v>66</v>
      </c>
      <c r="B40" s="9" t="s">
        <v>65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7" t="s">
        <v>29</v>
      </c>
      <c r="R40" s="9" t="s">
        <v>39</v>
      </c>
      <c r="S40" s="9" t="s">
        <v>55</v>
      </c>
      <c r="T40" s="10">
        <v>1485000</v>
      </c>
      <c r="U40" s="10"/>
      <c r="V40" s="10"/>
      <c r="W40" s="10"/>
      <c r="X40" s="10"/>
      <c r="Y40" s="10">
        <v>462186.06</v>
      </c>
      <c r="Z40" s="10"/>
      <c r="AA40" s="10"/>
      <c r="AB40" s="10"/>
      <c r="AC40" s="10"/>
      <c r="AD40" s="10">
        <v>454</v>
      </c>
      <c r="AE40" s="11"/>
      <c r="AF40" s="11"/>
      <c r="AG40" s="11"/>
      <c r="AH40" s="11"/>
      <c r="AI40" s="11">
        <v>1185000</v>
      </c>
      <c r="AJ40" s="11"/>
      <c r="AK40" s="11"/>
      <c r="AL40" s="11"/>
      <c r="AM40" s="11"/>
      <c r="AN40" s="11"/>
      <c r="AO40" s="12"/>
      <c r="AP40" s="11"/>
      <c r="AQ40" s="11"/>
      <c r="AR40" s="13"/>
      <c r="AS40" s="11">
        <v>1185000</v>
      </c>
      <c r="AT40" s="12"/>
      <c r="AU40" s="11"/>
      <c r="AV40" s="11"/>
      <c r="AW40" s="13"/>
      <c r="AX40" s="11">
        <v>1185000</v>
      </c>
      <c r="AY40" s="12"/>
      <c r="AZ40" s="11"/>
      <c r="BA40" s="11"/>
      <c r="BB40" s="13"/>
      <c r="BC40" s="11"/>
      <c r="BD40" s="12"/>
      <c r="BE40" s="11"/>
      <c r="BF40" s="11"/>
      <c r="BG40" s="13"/>
      <c r="BH40" s="11">
        <v>1185000</v>
      </c>
      <c r="BI40" s="12"/>
      <c r="BJ40" s="11"/>
      <c r="BK40" s="11"/>
      <c r="BL40" s="13"/>
    </row>
    <row r="41" spans="1:64" ht="47.25" customHeight="1">
      <c r="A41" s="23" t="s">
        <v>212</v>
      </c>
      <c r="B41" s="9" t="s">
        <v>214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7"/>
      <c r="R41" s="9"/>
      <c r="S41" s="9"/>
      <c r="T41" s="10">
        <v>55522</v>
      </c>
      <c r="U41" s="10"/>
      <c r="V41" s="10"/>
      <c r="W41" s="10"/>
      <c r="X41" s="10">
        <v>55522</v>
      </c>
      <c r="Y41" s="10">
        <v>1054900</v>
      </c>
      <c r="Z41" s="10"/>
      <c r="AA41" s="10">
        <v>1054900</v>
      </c>
      <c r="AB41" s="10"/>
      <c r="AC41" s="10"/>
      <c r="AD41" s="10">
        <f>AD42</f>
        <v>0</v>
      </c>
      <c r="AE41" s="11"/>
      <c r="AF41" s="11">
        <v>1054900</v>
      </c>
      <c r="AG41" s="11"/>
      <c r="AH41" s="11">
        <v>55522</v>
      </c>
      <c r="AI41" s="11"/>
      <c r="AJ41" s="11"/>
      <c r="AK41" s="11"/>
      <c r="AL41" s="11"/>
      <c r="AM41" s="11"/>
      <c r="AN41" s="11"/>
      <c r="AO41" s="12"/>
      <c r="AP41" s="11"/>
      <c r="AQ41" s="11"/>
      <c r="AR41" s="13"/>
      <c r="AS41" s="11"/>
      <c r="AT41" s="12"/>
      <c r="AU41" s="11"/>
      <c r="AV41" s="11"/>
      <c r="AW41" s="13"/>
      <c r="AX41" s="11"/>
      <c r="AY41" s="12"/>
      <c r="AZ41" s="11"/>
      <c r="BA41" s="11"/>
      <c r="BB41" s="13"/>
      <c r="BC41" s="11"/>
      <c r="BD41" s="12"/>
      <c r="BE41" s="11"/>
      <c r="BF41" s="11"/>
      <c r="BG41" s="13"/>
      <c r="BH41" s="11"/>
      <c r="BI41" s="12"/>
      <c r="BJ41" s="11"/>
      <c r="BK41" s="11"/>
      <c r="BL41" s="13"/>
    </row>
    <row r="42" spans="1:64" ht="44.25" customHeight="1">
      <c r="A42" s="23" t="s">
        <v>213</v>
      </c>
      <c r="B42" s="9" t="s">
        <v>214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7" t="s">
        <v>29</v>
      </c>
      <c r="R42" s="9" t="s">
        <v>39</v>
      </c>
      <c r="S42" s="9" t="s">
        <v>55</v>
      </c>
      <c r="T42" s="10">
        <v>55522</v>
      </c>
      <c r="U42" s="10"/>
      <c r="V42" s="10"/>
      <c r="W42" s="10"/>
      <c r="X42" s="10">
        <v>55522</v>
      </c>
      <c r="Y42" s="10">
        <v>1054900</v>
      </c>
      <c r="Z42" s="10"/>
      <c r="AA42" s="10">
        <v>1054900</v>
      </c>
      <c r="AB42" s="10"/>
      <c r="AC42" s="10"/>
      <c r="AD42" s="10">
        <v>0</v>
      </c>
      <c r="AE42" s="11"/>
      <c r="AF42" s="11">
        <v>1054900</v>
      </c>
      <c r="AG42" s="11"/>
      <c r="AH42" s="11">
        <v>55522</v>
      </c>
      <c r="AI42" s="11"/>
      <c r="AJ42" s="11"/>
      <c r="AK42" s="11"/>
      <c r="AL42" s="11"/>
      <c r="AM42" s="11"/>
      <c r="AN42" s="11"/>
      <c r="AO42" s="12"/>
      <c r="AP42" s="11"/>
      <c r="AQ42" s="11"/>
      <c r="AR42" s="13"/>
      <c r="AS42" s="11"/>
      <c r="AT42" s="12"/>
      <c r="AU42" s="11"/>
      <c r="AV42" s="11"/>
      <c r="AW42" s="13"/>
      <c r="AX42" s="11"/>
      <c r="AY42" s="12"/>
      <c r="AZ42" s="11"/>
      <c r="BA42" s="11"/>
      <c r="BB42" s="13"/>
      <c r="BC42" s="11"/>
      <c r="BD42" s="12"/>
      <c r="BE42" s="11"/>
      <c r="BF42" s="11"/>
      <c r="BG42" s="13"/>
      <c r="BH42" s="11"/>
      <c r="BI42" s="12"/>
      <c r="BJ42" s="11"/>
      <c r="BK42" s="11"/>
      <c r="BL42" s="13"/>
    </row>
    <row r="43" spans="1:64" ht="34.15" customHeight="1">
      <c r="A43" s="23" t="s">
        <v>215</v>
      </c>
      <c r="B43" s="9" t="s">
        <v>216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8"/>
      <c r="R43" s="9"/>
      <c r="S43" s="9"/>
      <c r="T43" s="10">
        <v>67216</v>
      </c>
      <c r="U43" s="10"/>
      <c r="V43" s="10"/>
      <c r="W43" s="10"/>
      <c r="X43" s="10">
        <v>67216</v>
      </c>
      <c r="Y43" s="10">
        <v>1276400</v>
      </c>
      <c r="Z43" s="10"/>
      <c r="AA43" s="10">
        <v>1276400</v>
      </c>
      <c r="AB43" s="10"/>
      <c r="AC43" s="10"/>
      <c r="AD43" s="10">
        <f>AD44</f>
        <v>1302.8</v>
      </c>
      <c r="AE43" s="11"/>
      <c r="AF43" s="11">
        <v>1276400</v>
      </c>
      <c r="AG43" s="11"/>
      <c r="AH43" s="11">
        <v>67216</v>
      </c>
      <c r="AI43" s="11"/>
      <c r="AJ43" s="11"/>
      <c r="AK43" s="11"/>
      <c r="AL43" s="11"/>
      <c r="AM43" s="11"/>
      <c r="AN43" s="11"/>
      <c r="AO43" s="12"/>
      <c r="AP43" s="11"/>
      <c r="AQ43" s="11"/>
      <c r="AR43" s="13"/>
      <c r="AS43" s="11"/>
      <c r="AT43" s="12"/>
      <c r="AU43" s="11"/>
      <c r="AV43" s="11"/>
      <c r="AW43" s="13"/>
      <c r="AX43" s="11"/>
      <c r="AY43" s="12"/>
      <c r="AZ43" s="11"/>
      <c r="BA43" s="11"/>
      <c r="BB43" s="13"/>
      <c r="BC43" s="11"/>
      <c r="BD43" s="12"/>
      <c r="BE43" s="11"/>
      <c r="BF43" s="11"/>
      <c r="BG43" s="13"/>
      <c r="BH43" s="11"/>
      <c r="BI43" s="12"/>
      <c r="BJ43" s="11"/>
      <c r="BK43" s="11"/>
      <c r="BL43" s="13"/>
    </row>
    <row r="44" spans="1:64" ht="51.4" customHeight="1">
      <c r="A44" s="23" t="s">
        <v>213</v>
      </c>
      <c r="B44" s="9" t="s">
        <v>216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8" t="s">
        <v>29</v>
      </c>
      <c r="R44" s="9" t="s">
        <v>39</v>
      </c>
      <c r="S44" s="9" t="s">
        <v>55</v>
      </c>
      <c r="T44" s="10">
        <v>67216</v>
      </c>
      <c r="U44" s="10"/>
      <c r="V44" s="10"/>
      <c r="W44" s="10"/>
      <c r="X44" s="10">
        <v>67216</v>
      </c>
      <c r="Y44" s="10">
        <v>1276400</v>
      </c>
      <c r="Z44" s="10"/>
      <c r="AA44" s="10">
        <v>1276400</v>
      </c>
      <c r="AB44" s="10"/>
      <c r="AC44" s="10"/>
      <c r="AD44" s="10">
        <v>1302.8</v>
      </c>
      <c r="AE44" s="11"/>
      <c r="AF44" s="11">
        <v>1276400</v>
      </c>
      <c r="AG44" s="11"/>
      <c r="AH44" s="11">
        <v>67216</v>
      </c>
      <c r="AI44" s="11"/>
      <c r="AJ44" s="11"/>
      <c r="AK44" s="11"/>
      <c r="AL44" s="11"/>
      <c r="AM44" s="11"/>
      <c r="AN44" s="11"/>
      <c r="AO44" s="12"/>
      <c r="AP44" s="11"/>
      <c r="AQ44" s="11"/>
      <c r="AR44" s="13"/>
      <c r="AS44" s="11"/>
      <c r="AT44" s="12"/>
      <c r="AU44" s="11"/>
      <c r="AV44" s="11"/>
      <c r="AW44" s="13"/>
      <c r="AX44" s="11"/>
      <c r="AY44" s="12"/>
      <c r="AZ44" s="11"/>
      <c r="BA44" s="11"/>
      <c r="BB44" s="13"/>
      <c r="BC44" s="11"/>
      <c r="BD44" s="12"/>
      <c r="BE44" s="11"/>
      <c r="BF44" s="11"/>
      <c r="BG44" s="13"/>
      <c r="BH44" s="11"/>
      <c r="BI44" s="12"/>
      <c r="BJ44" s="11"/>
      <c r="BK44" s="11"/>
      <c r="BL44" s="13"/>
    </row>
    <row r="45" spans="1:64" ht="51.4" customHeight="1">
      <c r="A45" s="8" t="s">
        <v>96</v>
      </c>
      <c r="B45" s="9" t="s">
        <v>203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9"/>
      <c r="R45" s="9"/>
      <c r="S45" s="9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>
        <f>AD46</f>
        <v>0</v>
      </c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2"/>
      <c r="AP45" s="11"/>
      <c r="AQ45" s="11"/>
      <c r="AR45" s="13"/>
      <c r="AS45" s="11"/>
      <c r="AT45" s="12"/>
      <c r="AU45" s="11"/>
      <c r="AV45" s="11"/>
      <c r="AW45" s="13"/>
      <c r="AX45" s="11"/>
      <c r="AY45" s="12"/>
      <c r="AZ45" s="11"/>
      <c r="BA45" s="11"/>
      <c r="BB45" s="13"/>
      <c r="BC45" s="11"/>
      <c r="BD45" s="12"/>
      <c r="BE45" s="11"/>
      <c r="BF45" s="11"/>
      <c r="BG45" s="13"/>
      <c r="BH45" s="11"/>
      <c r="BI45" s="12"/>
      <c r="BJ45" s="11"/>
      <c r="BK45" s="11"/>
      <c r="BL45" s="13"/>
    </row>
    <row r="46" spans="1:64" ht="51.4" customHeight="1" thickBot="1">
      <c r="A46" s="8" t="s">
        <v>98</v>
      </c>
      <c r="B46" s="9" t="s">
        <v>203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19" t="s">
        <v>29</v>
      </c>
      <c r="R46" s="9" t="s">
        <v>39</v>
      </c>
      <c r="S46" s="9" t="s">
        <v>55</v>
      </c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>
        <v>0</v>
      </c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2"/>
      <c r="AP46" s="11"/>
      <c r="AQ46" s="11"/>
      <c r="AR46" s="13"/>
      <c r="AS46" s="11"/>
      <c r="AT46" s="12"/>
      <c r="AU46" s="11"/>
      <c r="AV46" s="11"/>
      <c r="AW46" s="13"/>
      <c r="AX46" s="11"/>
      <c r="AY46" s="12"/>
      <c r="AZ46" s="11"/>
      <c r="BA46" s="11"/>
      <c r="BB46" s="13"/>
      <c r="BC46" s="11"/>
      <c r="BD46" s="12"/>
      <c r="BE46" s="11"/>
      <c r="BF46" s="11"/>
      <c r="BG46" s="13"/>
      <c r="BH46" s="11"/>
      <c r="BI46" s="12"/>
      <c r="BJ46" s="11"/>
      <c r="BK46" s="11"/>
      <c r="BL46" s="13"/>
    </row>
    <row r="47" spans="1:64" ht="51.4" customHeight="1" thickBot="1">
      <c r="A47" s="23" t="s">
        <v>217</v>
      </c>
      <c r="B47" s="9" t="s">
        <v>218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1"/>
      <c r="R47" s="9"/>
      <c r="S47" s="9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>
        <f>AD48</f>
        <v>26.5</v>
      </c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2"/>
      <c r="AP47" s="11"/>
      <c r="AQ47" s="11"/>
      <c r="AR47" s="13"/>
      <c r="AS47" s="11"/>
      <c r="AT47" s="12"/>
      <c r="AU47" s="11"/>
      <c r="AV47" s="11"/>
      <c r="AW47" s="13"/>
      <c r="AX47" s="11"/>
      <c r="AY47" s="12"/>
      <c r="AZ47" s="11"/>
      <c r="BA47" s="11"/>
      <c r="BB47" s="13"/>
      <c r="BC47" s="11"/>
      <c r="BD47" s="12"/>
      <c r="BE47" s="11"/>
      <c r="BF47" s="11"/>
      <c r="BG47" s="13"/>
      <c r="BH47" s="11"/>
      <c r="BI47" s="12"/>
      <c r="BJ47" s="11"/>
      <c r="BK47" s="11"/>
      <c r="BL47" s="13"/>
    </row>
    <row r="48" spans="1:64" ht="51.4" customHeight="1" thickBot="1">
      <c r="A48" s="23" t="s">
        <v>219</v>
      </c>
      <c r="B48" s="9" t="s">
        <v>220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1"/>
      <c r="R48" s="9"/>
      <c r="S48" s="9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>
        <f>AD49</f>
        <v>26.5</v>
      </c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2"/>
      <c r="AP48" s="11"/>
      <c r="AQ48" s="11"/>
      <c r="AR48" s="13"/>
      <c r="AS48" s="11"/>
      <c r="AT48" s="12"/>
      <c r="AU48" s="11"/>
      <c r="AV48" s="11"/>
      <c r="AW48" s="13"/>
      <c r="AX48" s="11"/>
      <c r="AY48" s="12"/>
      <c r="AZ48" s="11"/>
      <c r="BA48" s="11"/>
      <c r="BB48" s="13"/>
      <c r="BC48" s="11"/>
      <c r="BD48" s="12"/>
      <c r="BE48" s="11"/>
      <c r="BF48" s="11"/>
      <c r="BG48" s="13"/>
      <c r="BH48" s="11"/>
      <c r="BI48" s="12"/>
      <c r="BJ48" s="11"/>
      <c r="BK48" s="11"/>
      <c r="BL48" s="13"/>
    </row>
    <row r="49" spans="1:64" ht="51.4" customHeight="1">
      <c r="A49" s="23" t="s">
        <v>213</v>
      </c>
      <c r="B49" s="9" t="s">
        <v>220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1" t="s">
        <v>221</v>
      </c>
      <c r="R49" s="9" t="s">
        <v>55</v>
      </c>
      <c r="S49" s="9" t="s">
        <v>222</v>
      </c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>
        <v>26.5</v>
      </c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2"/>
      <c r="AP49" s="11"/>
      <c r="AQ49" s="11"/>
      <c r="AR49" s="13"/>
      <c r="AS49" s="11"/>
      <c r="AT49" s="12"/>
      <c r="AU49" s="11"/>
      <c r="AV49" s="11"/>
      <c r="AW49" s="13"/>
      <c r="AX49" s="11"/>
      <c r="AY49" s="12"/>
      <c r="AZ49" s="11"/>
      <c r="BA49" s="11"/>
      <c r="BB49" s="13"/>
      <c r="BC49" s="11"/>
      <c r="BD49" s="12"/>
      <c r="BE49" s="11"/>
      <c r="BF49" s="11"/>
      <c r="BG49" s="13"/>
      <c r="BH49" s="11"/>
      <c r="BI49" s="12"/>
      <c r="BJ49" s="11"/>
      <c r="BK49" s="11"/>
      <c r="BL49" s="13"/>
    </row>
    <row r="50" spans="1:64" ht="51.4" customHeight="1">
      <c r="A50" s="8" t="s">
        <v>67</v>
      </c>
      <c r="B50" s="9" t="s">
        <v>68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7"/>
      <c r="R50" s="9"/>
      <c r="S50" s="9"/>
      <c r="T50" s="10">
        <v>215000</v>
      </c>
      <c r="U50" s="10"/>
      <c r="V50" s="10"/>
      <c r="W50" s="10"/>
      <c r="X50" s="10">
        <v>15000</v>
      </c>
      <c r="Y50" s="10">
        <v>298096</v>
      </c>
      <c r="Z50" s="10"/>
      <c r="AA50" s="10">
        <v>237925.6</v>
      </c>
      <c r="AB50" s="10"/>
      <c r="AC50" s="10">
        <v>-2477.6</v>
      </c>
      <c r="AD50" s="10">
        <f>AD51</f>
        <v>61.3</v>
      </c>
      <c r="AE50" s="11"/>
      <c r="AF50" s="11">
        <v>237925.6</v>
      </c>
      <c r="AG50" s="11"/>
      <c r="AH50" s="11">
        <v>12522.4</v>
      </c>
      <c r="AI50" s="11">
        <v>200000</v>
      </c>
      <c r="AJ50" s="11"/>
      <c r="AK50" s="11"/>
      <c r="AL50" s="11"/>
      <c r="AM50" s="11"/>
      <c r="AN50" s="11"/>
      <c r="AO50" s="12"/>
      <c r="AP50" s="11"/>
      <c r="AQ50" s="11"/>
      <c r="AR50" s="13"/>
      <c r="AS50" s="11">
        <v>200000</v>
      </c>
      <c r="AT50" s="12"/>
      <c r="AU50" s="11"/>
      <c r="AV50" s="11"/>
      <c r="AW50" s="13"/>
      <c r="AX50" s="11">
        <v>200000</v>
      </c>
      <c r="AY50" s="12"/>
      <c r="AZ50" s="11"/>
      <c r="BA50" s="11"/>
      <c r="BB50" s="13"/>
      <c r="BC50" s="11"/>
      <c r="BD50" s="12"/>
      <c r="BE50" s="11"/>
      <c r="BF50" s="11"/>
      <c r="BG50" s="13"/>
      <c r="BH50" s="11">
        <v>200000</v>
      </c>
      <c r="BI50" s="12"/>
      <c r="BJ50" s="11"/>
      <c r="BK50" s="11"/>
      <c r="BL50" s="13"/>
    </row>
    <row r="51" spans="1:64" ht="34.15" customHeight="1">
      <c r="A51" s="8" t="s">
        <v>69</v>
      </c>
      <c r="B51" s="9" t="s">
        <v>70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7"/>
      <c r="R51" s="9"/>
      <c r="S51" s="9"/>
      <c r="T51" s="10">
        <v>200000</v>
      </c>
      <c r="U51" s="10"/>
      <c r="V51" s="10"/>
      <c r="W51" s="10"/>
      <c r="X51" s="10"/>
      <c r="Y51" s="10">
        <v>62648</v>
      </c>
      <c r="Z51" s="10"/>
      <c r="AA51" s="10"/>
      <c r="AB51" s="10"/>
      <c r="AC51" s="10"/>
      <c r="AD51" s="10">
        <f>AD52</f>
        <v>61.3</v>
      </c>
      <c r="AE51" s="11"/>
      <c r="AF51" s="11"/>
      <c r="AG51" s="11"/>
      <c r="AH51" s="11"/>
      <c r="AI51" s="11">
        <v>200000</v>
      </c>
      <c r="AJ51" s="11"/>
      <c r="AK51" s="11"/>
      <c r="AL51" s="11"/>
      <c r="AM51" s="11"/>
      <c r="AN51" s="11"/>
      <c r="AO51" s="12"/>
      <c r="AP51" s="11"/>
      <c r="AQ51" s="11"/>
      <c r="AR51" s="13"/>
      <c r="AS51" s="11">
        <v>200000</v>
      </c>
      <c r="AT51" s="12"/>
      <c r="AU51" s="11"/>
      <c r="AV51" s="11"/>
      <c r="AW51" s="13"/>
      <c r="AX51" s="11">
        <v>200000</v>
      </c>
      <c r="AY51" s="12"/>
      <c r="AZ51" s="11"/>
      <c r="BA51" s="11"/>
      <c r="BB51" s="13"/>
      <c r="BC51" s="11"/>
      <c r="BD51" s="12"/>
      <c r="BE51" s="11"/>
      <c r="BF51" s="11"/>
      <c r="BG51" s="13"/>
      <c r="BH51" s="11">
        <v>200000</v>
      </c>
      <c r="BI51" s="12"/>
      <c r="BJ51" s="11"/>
      <c r="BK51" s="11"/>
      <c r="BL51" s="13"/>
    </row>
    <row r="52" spans="1:64" ht="68.45" customHeight="1">
      <c r="A52" s="8" t="s">
        <v>71</v>
      </c>
      <c r="B52" s="9" t="s">
        <v>70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7" t="s">
        <v>29</v>
      </c>
      <c r="R52" s="9" t="s">
        <v>55</v>
      </c>
      <c r="S52" s="9" t="s">
        <v>72</v>
      </c>
      <c r="T52" s="10">
        <v>200000</v>
      </c>
      <c r="U52" s="10"/>
      <c r="V52" s="10"/>
      <c r="W52" s="10"/>
      <c r="X52" s="10"/>
      <c r="Y52" s="10">
        <v>62648</v>
      </c>
      <c r="Z52" s="10"/>
      <c r="AA52" s="10"/>
      <c r="AB52" s="10"/>
      <c r="AC52" s="10"/>
      <c r="AD52" s="10">
        <v>61.3</v>
      </c>
      <c r="AE52" s="11"/>
      <c r="AF52" s="11"/>
      <c r="AG52" s="11"/>
      <c r="AH52" s="11"/>
      <c r="AI52" s="11">
        <v>200000</v>
      </c>
      <c r="AJ52" s="11"/>
      <c r="AK52" s="11"/>
      <c r="AL52" s="11"/>
      <c r="AM52" s="11"/>
      <c r="AN52" s="11"/>
      <c r="AO52" s="12"/>
      <c r="AP52" s="11"/>
      <c r="AQ52" s="11"/>
      <c r="AR52" s="13"/>
      <c r="AS52" s="11">
        <v>200000</v>
      </c>
      <c r="AT52" s="12"/>
      <c r="AU52" s="11"/>
      <c r="AV52" s="11"/>
      <c r="AW52" s="13"/>
      <c r="AX52" s="11">
        <v>200000</v>
      </c>
      <c r="AY52" s="12"/>
      <c r="AZ52" s="11"/>
      <c r="BA52" s="11"/>
      <c r="BB52" s="13"/>
      <c r="BC52" s="11"/>
      <c r="BD52" s="12"/>
      <c r="BE52" s="11"/>
      <c r="BF52" s="11"/>
      <c r="BG52" s="13"/>
      <c r="BH52" s="11">
        <v>200000</v>
      </c>
      <c r="BI52" s="12"/>
      <c r="BJ52" s="11"/>
      <c r="BK52" s="11"/>
      <c r="BL52" s="13"/>
    </row>
    <row r="53" spans="1:64" ht="34.15" customHeight="1">
      <c r="A53" s="8" t="s">
        <v>73</v>
      </c>
      <c r="B53" s="9" t="s">
        <v>223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7"/>
      <c r="R53" s="9"/>
      <c r="S53" s="9"/>
      <c r="T53" s="10">
        <v>760874.42</v>
      </c>
      <c r="U53" s="10"/>
      <c r="V53" s="10"/>
      <c r="W53" s="10"/>
      <c r="X53" s="10">
        <v>760874.42</v>
      </c>
      <c r="Y53" s="10">
        <v>12263578.52</v>
      </c>
      <c r="Z53" s="10"/>
      <c r="AA53" s="10">
        <v>12373164.58</v>
      </c>
      <c r="AB53" s="10"/>
      <c r="AC53" s="10">
        <v>-109586.06</v>
      </c>
      <c r="AD53" s="10">
        <f>AD54+AD57</f>
        <v>2585.8000000000002</v>
      </c>
      <c r="AE53" s="11"/>
      <c r="AF53" s="11">
        <v>12373164.58</v>
      </c>
      <c r="AG53" s="11"/>
      <c r="AH53" s="11">
        <v>651288.36</v>
      </c>
      <c r="AI53" s="11">
        <v>109078.02</v>
      </c>
      <c r="AJ53" s="11"/>
      <c r="AK53" s="11"/>
      <c r="AL53" s="11"/>
      <c r="AM53" s="11">
        <v>109078.02</v>
      </c>
      <c r="AN53" s="11">
        <v>11839686</v>
      </c>
      <c r="AO53" s="12"/>
      <c r="AP53" s="11">
        <v>10811700</v>
      </c>
      <c r="AQ53" s="11"/>
      <c r="AR53" s="13">
        <v>999186.01</v>
      </c>
      <c r="AS53" s="11">
        <v>11948764.02</v>
      </c>
      <c r="AT53" s="12"/>
      <c r="AU53" s="11">
        <v>10811700</v>
      </c>
      <c r="AV53" s="11"/>
      <c r="AW53" s="13">
        <v>1108264.03</v>
      </c>
      <c r="AX53" s="11">
        <v>102700</v>
      </c>
      <c r="AY53" s="12"/>
      <c r="AZ53" s="11"/>
      <c r="BA53" s="11"/>
      <c r="BB53" s="13">
        <v>102700</v>
      </c>
      <c r="BC53" s="11">
        <v>6841003.75</v>
      </c>
      <c r="BD53" s="12"/>
      <c r="BE53" s="11">
        <v>6292660.4100000001</v>
      </c>
      <c r="BF53" s="11"/>
      <c r="BG53" s="13">
        <v>519651.04</v>
      </c>
      <c r="BH53" s="11">
        <v>6943703.75</v>
      </c>
      <c r="BI53" s="12"/>
      <c r="BJ53" s="11">
        <v>6292660.4100000001</v>
      </c>
      <c r="BK53" s="11"/>
      <c r="BL53" s="13">
        <v>622351.04</v>
      </c>
    </row>
    <row r="54" spans="1:64" ht="34.15" customHeight="1">
      <c r="A54" s="8" t="s">
        <v>74</v>
      </c>
      <c r="B54" s="9" t="s">
        <v>224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7"/>
      <c r="R54" s="9"/>
      <c r="S54" s="9"/>
      <c r="T54" s="10">
        <v>60568.42</v>
      </c>
      <c r="U54" s="10"/>
      <c r="V54" s="10"/>
      <c r="W54" s="10"/>
      <c r="X54" s="10">
        <v>60568.42</v>
      </c>
      <c r="Y54" s="10">
        <v>1159078.52</v>
      </c>
      <c r="Z54" s="10"/>
      <c r="AA54" s="10">
        <v>1158664.58</v>
      </c>
      <c r="AB54" s="10"/>
      <c r="AC54" s="10">
        <v>413.94</v>
      </c>
      <c r="AD54" s="10">
        <f>AD55</f>
        <v>0</v>
      </c>
      <c r="AE54" s="11"/>
      <c r="AF54" s="11">
        <v>1158664.58</v>
      </c>
      <c r="AG54" s="11"/>
      <c r="AH54" s="11">
        <v>60982.36</v>
      </c>
      <c r="AI54" s="11">
        <v>109078.02</v>
      </c>
      <c r="AJ54" s="11"/>
      <c r="AK54" s="11"/>
      <c r="AL54" s="11"/>
      <c r="AM54" s="11">
        <v>109078.02</v>
      </c>
      <c r="AN54" s="11">
        <v>811700</v>
      </c>
      <c r="AO54" s="12"/>
      <c r="AP54" s="11">
        <v>811700</v>
      </c>
      <c r="AQ54" s="11"/>
      <c r="AR54" s="13">
        <v>-28799.99</v>
      </c>
      <c r="AS54" s="11">
        <v>920778.02</v>
      </c>
      <c r="AT54" s="12"/>
      <c r="AU54" s="11">
        <v>811700</v>
      </c>
      <c r="AV54" s="11"/>
      <c r="AW54" s="13">
        <v>80278.03</v>
      </c>
      <c r="AX54" s="11">
        <v>102700</v>
      </c>
      <c r="AY54" s="12"/>
      <c r="AZ54" s="11"/>
      <c r="BA54" s="11"/>
      <c r="BB54" s="13">
        <v>102700</v>
      </c>
      <c r="BC54" s="11">
        <v>748300</v>
      </c>
      <c r="BD54" s="12"/>
      <c r="BE54" s="11">
        <v>748300</v>
      </c>
      <c r="BF54" s="11"/>
      <c r="BG54" s="13">
        <v>-28692.3</v>
      </c>
      <c r="BH54" s="11">
        <v>851000</v>
      </c>
      <c r="BI54" s="12"/>
      <c r="BJ54" s="11">
        <v>748300</v>
      </c>
      <c r="BK54" s="11"/>
      <c r="BL54" s="13">
        <v>74007.7</v>
      </c>
    </row>
    <row r="55" spans="1:64" ht="34.15" customHeight="1">
      <c r="A55" s="8" t="s">
        <v>75</v>
      </c>
      <c r="B55" s="9" t="s">
        <v>225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7"/>
      <c r="R55" s="9"/>
      <c r="S55" s="9"/>
      <c r="T55" s="10">
        <v>60568.42</v>
      </c>
      <c r="U55" s="10"/>
      <c r="V55" s="10"/>
      <c r="W55" s="10"/>
      <c r="X55" s="10">
        <v>60568.42</v>
      </c>
      <c r="Y55" s="10">
        <v>1159078.52</v>
      </c>
      <c r="Z55" s="10"/>
      <c r="AA55" s="10">
        <v>1158664.58</v>
      </c>
      <c r="AB55" s="10"/>
      <c r="AC55" s="10">
        <v>413.94</v>
      </c>
      <c r="AD55" s="10">
        <f>AD56</f>
        <v>0</v>
      </c>
      <c r="AE55" s="11"/>
      <c r="AF55" s="11">
        <v>1158664.58</v>
      </c>
      <c r="AG55" s="11"/>
      <c r="AH55" s="11">
        <v>60982.36</v>
      </c>
      <c r="AI55" s="11">
        <v>109078.02</v>
      </c>
      <c r="AJ55" s="11"/>
      <c r="AK55" s="11"/>
      <c r="AL55" s="11"/>
      <c r="AM55" s="11">
        <v>109078.02</v>
      </c>
      <c r="AN55" s="11">
        <v>811700</v>
      </c>
      <c r="AO55" s="12"/>
      <c r="AP55" s="11">
        <v>811700</v>
      </c>
      <c r="AQ55" s="11"/>
      <c r="AR55" s="13">
        <v>-28799.99</v>
      </c>
      <c r="AS55" s="11">
        <v>920778.02</v>
      </c>
      <c r="AT55" s="12"/>
      <c r="AU55" s="11">
        <v>811700</v>
      </c>
      <c r="AV55" s="11"/>
      <c r="AW55" s="13">
        <v>80278.03</v>
      </c>
      <c r="AX55" s="11">
        <v>102700</v>
      </c>
      <c r="AY55" s="12"/>
      <c r="AZ55" s="11"/>
      <c r="BA55" s="11"/>
      <c r="BB55" s="13">
        <v>102700</v>
      </c>
      <c r="BC55" s="11">
        <v>748300</v>
      </c>
      <c r="BD55" s="12"/>
      <c r="BE55" s="11">
        <v>748300</v>
      </c>
      <c r="BF55" s="11"/>
      <c r="BG55" s="13">
        <v>-28692.3</v>
      </c>
      <c r="BH55" s="11">
        <v>851000</v>
      </c>
      <c r="BI55" s="12"/>
      <c r="BJ55" s="11">
        <v>748300</v>
      </c>
      <c r="BK55" s="11"/>
      <c r="BL55" s="13">
        <v>74007.7</v>
      </c>
    </row>
    <row r="56" spans="1:64" ht="68.45" customHeight="1">
      <c r="A56" s="8" t="s">
        <v>76</v>
      </c>
      <c r="B56" s="9" t="s">
        <v>225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7" t="s">
        <v>29</v>
      </c>
      <c r="R56" s="9" t="s">
        <v>39</v>
      </c>
      <c r="S56" s="9" t="s">
        <v>55</v>
      </c>
      <c r="T56" s="10">
        <v>60568.42</v>
      </c>
      <c r="U56" s="10"/>
      <c r="V56" s="10"/>
      <c r="W56" s="10"/>
      <c r="X56" s="10">
        <v>60568.42</v>
      </c>
      <c r="Y56" s="10">
        <v>1159078.52</v>
      </c>
      <c r="Z56" s="10"/>
      <c r="AA56" s="10">
        <v>1158664.58</v>
      </c>
      <c r="AB56" s="10"/>
      <c r="AC56" s="10">
        <v>413.94</v>
      </c>
      <c r="AD56" s="10">
        <v>0</v>
      </c>
      <c r="AE56" s="11"/>
      <c r="AF56" s="11">
        <v>1158664.58</v>
      </c>
      <c r="AG56" s="11"/>
      <c r="AH56" s="11">
        <v>60982.36</v>
      </c>
      <c r="AI56" s="11">
        <v>109078.02</v>
      </c>
      <c r="AJ56" s="11"/>
      <c r="AK56" s="11"/>
      <c r="AL56" s="11"/>
      <c r="AM56" s="11">
        <v>109078.02</v>
      </c>
      <c r="AN56" s="11">
        <v>811700</v>
      </c>
      <c r="AO56" s="12"/>
      <c r="AP56" s="11">
        <v>811700</v>
      </c>
      <c r="AQ56" s="11"/>
      <c r="AR56" s="13">
        <v>-28799.99</v>
      </c>
      <c r="AS56" s="11">
        <v>920778.02</v>
      </c>
      <c r="AT56" s="12"/>
      <c r="AU56" s="11">
        <v>811700</v>
      </c>
      <c r="AV56" s="11"/>
      <c r="AW56" s="13">
        <v>80278.03</v>
      </c>
      <c r="AX56" s="11">
        <v>102700</v>
      </c>
      <c r="AY56" s="12"/>
      <c r="AZ56" s="11"/>
      <c r="BA56" s="11"/>
      <c r="BB56" s="13">
        <v>102700</v>
      </c>
      <c r="BC56" s="11">
        <v>748300</v>
      </c>
      <c r="BD56" s="12"/>
      <c r="BE56" s="11">
        <v>748300</v>
      </c>
      <c r="BF56" s="11"/>
      <c r="BG56" s="13">
        <v>-28692.3</v>
      </c>
      <c r="BH56" s="11">
        <v>851000</v>
      </c>
      <c r="BI56" s="12"/>
      <c r="BJ56" s="11">
        <v>748300</v>
      </c>
      <c r="BK56" s="11"/>
      <c r="BL56" s="13">
        <v>74007.7</v>
      </c>
    </row>
    <row r="57" spans="1:64" ht="68.45" customHeight="1">
      <c r="A57" s="23" t="s">
        <v>230</v>
      </c>
      <c r="B57" s="9" t="s">
        <v>232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22"/>
      <c r="R57" s="9"/>
      <c r="S57" s="9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>
        <f>AD58</f>
        <v>2585.8000000000002</v>
      </c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2"/>
      <c r="AP57" s="11"/>
      <c r="AQ57" s="11"/>
      <c r="AR57" s="13"/>
      <c r="AS57" s="11"/>
      <c r="AT57" s="12"/>
      <c r="AU57" s="11"/>
      <c r="AV57" s="11"/>
      <c r="AW57" s="13"/>
      <c r="AX57" s="11"/>
      <c r="AY57" s="12"/>
      <c r="AZ57" s="11"/>
      <c r="BA57" s="11"/>
      <c r="BB57" s="13"/>
      <c r="BC57" s="11"/>
      <c r="BD57" s="12"/>
      <c r="BE57" s="11"/>
      <c r="BF57" s="11"/>
      <c r="BG57" s="13"/>
      <c r="BH57" s="11"/>
      <c r="BI57" s="12"/>
      <c r="BJ57" s="11"/>
      <c r="BK57" s="11"/>
      <c r="BL57" s="13"/>
    </row>
    <row r="58" spans="1:64" ht="68.45" customHeight="1">
      <c r="A58" s="23" t="s">
        <v>231</v>
      </c>
      <c r="B58" s="9" t="s">
        <v>233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22"/>
      <c r="R58" s="9"/>
      <c r="S58" s="9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>
        <f>AD59</f>
        <v>2585.8000000000002</v>
      </c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2"/>
      <c r="AP58" s="11"/>
      <c r="AQ58" s="11"/>
      <c r="AR58" s="13"/>
      <c r="AS58" s="11"/>
      <c r="AT58" s="12"/>
      <c r="AU58" s="11"/>
      <c r="AV58" s="11"/>
      <c r="AW58" s="13"/>
      <c r="AX58" s="11"/>
      <c r="AY58" s="12"/>
      <c r="AZ58" s="11"/>
      <c r="BA58" s="11"/>
      <c r="BB58" s="13"/>
      <c r="BC58" s="11"/>
      <c r="BD58" s="12"/>
      <c r="BE58" s="11"/>
      <c r="BF58" s="11"/>
      <c r="BG58" s="13"/>
      <c r="BH58" s="11"/>
      <c r="BI58" s="12"/>
      <c r="BJ58" s="11"/>
      <c r="BK58" s="11"/>
      <c r="BL58" s="13"/>
    </row>
    <row r="59" spans="1:64" ht="68.45" customHeight="1">
      <c r="A59" s="23" t="s">
        <v>213</v>
      </c>
      <c r="B59" s="9" t="s">
        <v>233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22" t="s">
        <v>29</v>
      </c>
      <c r="R59" s="9" t="s">
        <v>39</v>
      </c>
      <c r="S59" s="9" t="s">
        <v>55</v>
      </c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>
        <v>2585.8000000000002</v>
      </c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2"/>
      <c r="AP59" s="11"/>
      <c r="AQ59" s="11"/>
      <c r="AR59" s="13"/>
      <c r="AS59" s="11"/>
      <c r="AT59" s="12"/>
      <c r="AU59" s="11"/>
      <c r="AV59" s="11"/>
      <c r="AW59" s="13"/>
      <c r="AX59" s="11"/>
      <c r="AY59" s="12"/>
      <c r="AZ59" s="11"/>
      <c r="BA59" s="11"/>
      <c r="BB59" s="13"/>
      <c r="BC59" s="11"/>
      <c r="BD59" s="12"/>
      <c r="BE59" s="11"/>
      <c r="BF59" s="11"/>
      <c r="BG59" s="13"/>
      <c r="BH59" s="11"/>
      <c r="BI59" s="12"/>
      <c r="BJ59" s="11"/>
      <c r="BK59" s="11"/>
      <c r="BL59" s="13"/>
    </row>
    <row r="60" spans="1:64" ht="51.4" customHeight="1">
      <c r="A60" s="8" t="s">
        <v>78</v>
      </c>
      <c r="B60" s="9" t="s">
        <v>79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7"/>
      <c r="R60" s="9"/>
      <c r="S60" s="9"/>
      <c r="T60" s="10">
        <v>18577547.710000001</v>
      </c>
      <c r="U60" s="10"/>
      <c r="V60" s="10"/>
      <c r="W60" s="10"/>
      <c r="X60" s="10">
        <v>2570973.71</v>
      </c>
      <c r="Y60" s="10">
        <v>4163681</v>
      </c>
      <c r="Z60" s="10"/>
      <c r="AA60" s="10">
        <v>3461500</v>
      </c>
      <c r="AB60" s="10"/>
      <c r="AC60" s="10"/>
      <c r="AD60" s="10">
        <f>AD61</f>
        <v>12430.4</v>
      </c>
      <c r="AE60" s="11"/>
      <c r="AF60" s="11">
        <v>3461500</v>
      </c>
      <c r="AG60" s="11"/>
      <c r="AH60" s="11">
        <v>2570973.71</v>
      </c>
      <c r="AI60" s="11">
        <v>21214474</v>
      </c>
      <c r="AJ60" s="11"/>
      <c r="AK60" s="11"/>
      <c r="AL60" s="11"/>
      <c r="AM60" s="11"/>
      <c r="AN60" s="11"/>
      <c r="AO60" s="12"/>
      <c r="AP60" s="11"/>
      <c r="AQ60" s="11"/>
      <c r="AR60" s="13"/>
      <c r="AS60" s="11">
        <v>21214474</v>
      </c>
      <c r="AT60" s="12"/>
      <c r="AU60" s="11"/>
      <c r="AV60" s="11"/>
      <c r="AW60" s="13"/>
      <c r="AX60" s="11">
        <v>21698374</v>
      </c>
      <c r="AY60" s="12"/>
      <c r="AZ60" s="11"/>
      <c r="BA60" s="11"/>
      <c r="BB60" s="13"/>
      <c r="BC60" s="11"/>
      <c r="BD60" s="12"/>
      <c r="BE60" s="11"/>
      <c r="BF60" s="11"/>
      <c r="BG60" s="13"/>
      <c r="BH60" s="11">
        <v>21698374</v>
      </c>
      <c r="BI60" s="12"/>
      <c r="BJ60" s="11"/>
      <c r="BK60" s="11"/>
      <c r="BL60" s="13"/>
    </row>
    <row r="61" spans="1:64" ht="34.15" customHeight="1">
      <c r="A61" s="8" t="s">
        <v>23</v>
      </c>
      <c r="B61" s="9" t="s">
        <v>80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7"/>
      <c r="R61" s="9"/>
      <c r="S61" s="9"/>
      <c r="T61" s="10">
        <v>18577547.710000001</v>
      </c>
      <c r="U61" s="10"/>
      <c r="V61" s="10"/>
      <c r="W61" s="10"/>
      <c r="X61" s="10">
        <v>2570973.71</v>
      </c>
      <c r="Y61" s="10">
        <v>4163681</v>
      </c>
      <c r="Z61" s="10"/>
      <c r="AA61" s="10">
        <v>3461500</v>
      </c>
      <c r="AB61" s="10"/>
      <c r="AC61" s="10"/>
      <c r="AD61" s="10">
        <f>AD62+AD74+AD77+AD80</f>
        <v>12430.4</v>
      </c>
      <c r="AE61" s="11"/>
      <c r="AF61" s="11">
        <v>3461500</v>
      </c>
      <c r="AG61" s="11"/>
      <c r="AH61" s="11">
        <v>2570973.71</v>
      </c>
      <c r="AI61" s="11">
        <v>21214474</v>
      </c>
      <c r="AJ61" s="11"/>
      <c r="AK61" s="11"/>
      <c r="AL61" s="11"/>
      <c r="AM61" s="11"/>
      <c r="AN61" s="11"/>
      <c r="AO61" s="12"/>
      <c r="AP61" s="11"/>
      <c r="AQ61" s="11"/>
      <c r="AR61" s="13"/>
      <c r="AS61" s="11">
        <v>21214474</v>
      </c>
      <c r="AT61" s="12"/>
      <c r="AU61" s="11"/>
      <c r="AV61" s="11"/>
      <c r="AW61" s="13"/>
      <c r="AX61" s="11">
        <v>21698374</v>
      </c>
      <c r="AY61" s="12"/>
      <c r="AZ61" s="11"/>
      <c r="BA61" s="11"/>
      <c r="BB61" s="13"/>
      <c r="BC61" s="11"/>
      <c r="BD61" s="12"/>
      <c r="BE61" s="11"/>
      <c r="BF61" s="11"/>
      <c r="BG61" s="13"/>
      <c r="BH61" s="11">
        <v>21698374</v>
      </c>
      <c r="BI61" s="12"/>
      <c r="BJ61" s="11"/>
      <c r="BK61" s="11"/>
      <c r="BL61" s="13"/>
    </row>
    <row r="62" spans="1:64" ht="34.15" customHeight="1">
      <c r="A62" s="8" t="s">
        <v>81</v>
      </c>
      <c r="B62" s="9" t="s">
        <v>82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7"/>
      <c r="R62" s="9"/>
      <c r="S62" s="9"/>
      <c r="T62" s="10">
        <v>18156547.710000001</v>
      </c>
      <c r="U62" s="10"/>
      <c r="V62" s="10"/>
      <c r="W62" s="10"/>
      <c r="X62" s="10">
        <v>2570973.71</v>
      </c>
      <c r="Y62" s="10">
        <v>4113681</v>
      </c>
      <c r="Z62" s="10"/>
      <c r="AA62" s="10">
        <v>3461500</v>
      </c>
      <c r="AB62" s="10"/>
      <c r="AC62" s="10"/>
      <c r="AD62" s="10">
        <f>AD63+AD67+AD70+AD72</f>
        <v>12053</v>
      </c>
      <c r="AE62" s="11"/>
      <c r="AF62" s="11">
        <v>3461500</v>
      </c>
      <c r="AG62" s="11"/>
      <c r="AH62" s="11">
        <v>2570973.71</v>
      </c>
      <c r="AI62" s="11">
        <v>20774474</v>
      </c>
      <c r="AJ62" s="11"/>
      <c r="AK62" s="11"/>
      <c r="AL62" s="11"/>
      <c r="AM62" s="11"/>
      <c r="AN62" s="11"/>
      <c r="AO62" s="12"/>
      <c r="AP62" s="11"/>
      <c r="AQ62" s="11"/>
      <c r="AR62" s="13"/>
      <c r="AS62" s="11">
        <v>20774474</v>
      </c>
      <c r="AT62" s="12"/>
      <c r="AU62" s="11"/>
      <c r="AV62" s="11"/>
      <c r="AW62" s="13"/>
      <c r="AX62" s="11">
        <v>21238374</v>
      </c>
      <c r="AY62" s="12"/>
      <c r="AZ62" s="11"/>
      <c r="BA62" s="11"/>
      <c r="BB62" s="13"/>
      <c r="BC62" s="11"/>
      <c r="BD62" s="12"/>
      <c r="BE62" s="11"/>
      <c r="BF62" s="11"/>
      <c r="BG62" s="13"/>
      <c r="BH62" s="11">
        <v>21238374</v>
      </c>
      <c r="BI62" s="12"/>
      <c r="BJ62" s="11"/>
      <c r="BK62" s="11"/>
      <c r="BL62" s="13"/>
    </row>
    <row r="63" spans="1:64" ht="34.15" customHeight="1">
      <c r="A63" s="8" t="s">
        <v>83</v>
      </c>
      <c r="B63" s="9" t="s">
        <v>84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7"/>
      <c r="R63" s="9"/>
      <c r="S63" s="9"/>
      <c r="T63" s="10">
        <v>13344606</v>
      </c>
      <c r="U63" s="10"/>
      <c r="V63" s="10"/>
      <c r="W63" s="10"/>
      <c r="X63" s="10"/>
      <c r="Y63" s="10">
        <v>652181</v>
      </c>
      <c r="Z63" s="10"/>
      <c r="AA63" s="10"/>
      <c r="AB63" s="10"/>
      <c r="AC63" s="10"/>
      <c r="AD63" s="10">
        <f>AD64+AD65+AD66</f>
        <v>6265.8</v>
      </c>
      <c r="AE63" s="11"/>
      <c r="AF63" s="11"/>
      <c r="AG63" s="11"/>
      <c r="AH63" s="11"/>
      <c r="AI63" s="11">
        <v>17010974</v>
      </c>
      <c r="AJ63" s="11"/>
      <c r="AK63" s="11"/>
      <c r="AL63" s="11"/>
      <c r="AM63" s="11"/>
      <c r="AN63" s="11"/>
      <c r="AO63" s="12"/>
      <c r="AP63" s="11"/>
      <c r="AQ63" s="11"/>
      <c r="AR63" s="13"/>
      <c r="AS63" s="11">
        <v>17010974</v>
      </c>
      <c r="AT63" s="12"/>
      <c r="AU63" s="11"/>
      <c r="AV63" s="11"/>
      <c r="AW63" s="13"/>
      <c r="AX63" s="11">
        <v>17344374</v>
      </c>
      <c r="AY63" s="12"/>
      <c r="AZ63" s="11"/>
      <c r="BA63" s="11"/>
      <c r="BB63" s="13"/>
      <c r="BC63" s="11"/>
      <c r="BD63" s="12"/>
      <c r="BE63" s="11"/>
      <c r="BF63" s="11"/>
      <c r="BG63" s="13"/>
      <c r="BH63" s="11">
        <v>17344374</v>
      </c>
      <c r="BI63" s="12"/>
      <c r="BJ63" s="11"/>
      <c r="BK63" s="11"/>
      <c r="BL63" s="13"/>
    </row>
    <row r="64" spans="1:64" ht="102.6" customHeight="1">
      <c r="A64" s="14" t="s">
        <v>85</v>
      </c>
      <c r="B64" s="9" t="s">
        <v>84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7" t="s">
        <v>86</v>
      </c>
      <c r="R64" s="9" t="s">
        <v>77</v>
      </c>
      <c r="S64" s="9" t="s">
        <v>40</v>
      </c>
      <c r="T64" s="10">
        <v>4379332</v>
      </c>
      <c r="U64" s="10"/>
      <c r="V64" s="10"/>
      <c r="W64" s="10"/>
      <c r="X64" s="10"/>
      <c r="Y64" s="10"/>
      <c r="Z64" s="10"/>
      <c r="AA64" s="10"/>
      <c r="AB64" s="10"/>
      <c r="AC64" s="10"/>
      <c r="AD64" s="10">
        <v>2171</v>
      </c>
      <c r="AE64" s="11"/>
      <c r="AF64" s="11"/>
      <c r="AG64" s="11"/>
      <c r="AH64" s="11"/>
      <c r="AI64" s="11">
        <v>8345700</v>
      </c>
      <c r="AJ64" s="11"/>
      <c r="AK64" s="11"/>
      <c r="AL64" s="11"/>
      <c r="AM64" s="11"/>
      <c r="AN64" s="11"/>
      <c r="AO64" s="12"/>
      <c r="AP64" s="11"/>
      <c r="AQ64" s="11"/>
      <c r="AR64" s="13"/>
      <c r="AS64" s="11">
        <v>8345700</v>
      </c>
      <c r="AT64" s="12"/>
      <c r="AU64" s="11"/>
      <c r="AV64" s="11"/>
      <c r="AW64" s="13"/>
      <c r="AX64" s="11">
        <v>8679100</v>
      </c>
      <c r="AY64" s="12"/>
      <c r="AZ64" s="11"/>
      <c r="BA64" s="11"/>
      <c r="BB64" s="13"/>
      <c r="BC64" s="11"/>
      <c r="BD64" s="12"/>
      <c r="BE64" s="11"/>
      <c r="BF64" s="11"/>
      <c r="BG64" s="13"/>
      <c r="BH64" s="11">
        <v>8679100</v>
      </c>
      <c r="BI64" s="12"/>
      <c r="BJ64" s="11"/>
      <c r="BK64" s="11"/>
      <c r="BL64" s="13"/>
    </row>
    <row r="65" spans="1:64" ht="51.4" customHeight="1">
      <c r="A65" s="8" t="s">
        <v>87</v>
      </c>
      <c r="B65" s="9" t="s">
        <v>84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7" t="s">
        <v>29</v>
      </c>
      <c r="R65" s="9" t="s">
        <v>77</v>
      </c>
      <c r="S65" s="9" t="s">
        <v>40</v>
      </c>
      <c r="T65" s="10">
        <v>8217400</v>
      </c>
      <c r="U65" s="10"/>
      <c r="V65" s="10"/>
      <c r="W65" s="10"/>
      <c r="X65" s="10"/>
      <c r="Y65" s="10">
        <v>652181</v>
      </c>
      <c r="Z65" s="10"/>
      <c r="AA65" s="10"/>
      <c r="AB65" s="10"/>
      <c r="AC65" s="10"/>
      <c r="AD65" s="10">
        <v>3747.2</v>
      </c>
      <c r="AE65" s="11"/>
      <c r="AF65" s="11"/>
      <c r="AG65" s="11"/>
      <c r="AH65" s="11"/>
      <c r="AI65" s="11">
        <v>7917400</v>
      </c>
      <c r="AJ65" s="11"/>
      <c r="AK65" s="11"/>
      <c r="AL65" s="11"/>
      <c r="AM65" s="11"/>
      <c r="AN65" s="11"/>
      <c r="AO65" s="12"/>
      <c r="AP65" s="11"/>
      <c r="AQ65" s="11"/>
      <c r="AR65" s="13"/>
      <c r="AS65" s="11">
        <v>7917400</v>
      </c>
      <c r="AT65" s="12"/>
      <c r="AU65" s="11"/>
      <c r="AV65" s="11"/>
      <c r="AW65" s="13"/>
      <c r="AX65" s="11">
        <v>7917400</v>
      </c>
      <c r="AY65" s="12"/>
      <c r="AZ65" s="11"/>
      <c r="BA65" s="11"/>
      <c r="BB65" s="13"/>
      <c r="BC65" s="11"/>
      <c r="BD65" s="12"/>
      <c r="BE65" s="11"/>
      <c r="BF65" s="11"/>
      <c r="BG65" s="13"/>
      <c r="BH65" s="11">
        <v>7917400</v>
      </c>
      <c r="BI65" s="12"/>
      <c r="BJ65" s="11"/>
      <c r="BK65" s="11"/>
      <c r="BL65" s="13"/>
    </row>
    <row r="66" spans="1:64" ht="34.15" customHeight="1">
      <c r="A66" s="8" t="s">
        <v>88</v>
      </c>
      <c r="B66" s="9" t="s">
        <v>84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7" t="s">
        <v>57</v>
      </c>
      <c r="R66" s="9" t="s">
        <v>77</v>
      </c>
      <c r="S66" s="9" t="s">
        <v>40</v>
      </c>
      <c r="T66" s="10">
        <v>747874</v>
      </c>
      <c r="U66" s="10"/>
      <c r="V66" s="10"/>
      <c r="W66" s="10"/>
      <c r="X66" s="10"/>
      <c r="Y66" s="10"/>
      <c r="Z66" s="10"/>
      <c r="AA66" s="10"/>
      <c r="AB66" s="10"/>
      <c r="AC66" s="10"/>
      <c r="AD66" s="10">
        <v>347.6</v>
      </c>
      <c r="AE66" s="11"/>
      <c r="AF66" s="11"/>
      <c r="AG66" s="11"/>
      <c r="AH66" s="11"/>
      <c r="AI66" s="11">
        <v>747874</v>
      </c>
      <c r="AJ66" s="11"/>
      <c r="AK66" s="11"/>
      <c r="AL66" s="11"/>
      <c r="AM66" s="11"/>
      <c r="AN66" s="11"/>
      <c r="AO66" s="12"/>
      <c r="AP66" s="11"/>
      <c r="AQ66" s="11"/>
      <c r="AR66" s="13"/>
      <c r="AS66" s="11">
        <v>747874</v>
      </c>
      <c r="AT66" s="12"/>
      <c r="AU66" s="11"/>
      <c r="AV66" s="11"/>
      <c r="AW66" s="13"/>
      <c r="AX66" s="11">
        <v>747874</v>
      </c>
      <c r="AY66" s="12"/>
      <c r="AZ66" s="11"/>
      <c r="BA66" s="11"/>
      <c r="BB66" s="13"/>
      <c r="BC66" s="11"/>
      <c r="BD66" s="12"/>
      <c r="BE66" s="11"/>
      <c r="BF66" s="11"/>
      <c r="BG66" s="13"/>
      <c r="BH66" s="11">
        <v>747874</v>
      </c>
      <c r="BI66" s="12"/>
      <c r="BJ66" s="11"/>
      <c r="BK66" s="11"/>
      <c r="BL66" s="13"/>
    </row>
    <row r="67" spans="1:64" ht="51.4" customHeight="1">
      <c r="A67" s="8" t="s">
        <v>89</v>
      </c>
      <c r="B67" s="9" t="s">
        <v>90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7"/>
      <c r="R67" s="9"/>
      <c r="S67" s="9"/>
      <c r="T67" s="10">
        <v>2240968</v>
      </c>
      <c r="U67" s="10"/>
      <c r="V67" s="10"/>
      <c r="W67" s="10"/>
      <c r="X67" s="10"/>
      <c r="Y67" s="10"/>
      <c r="Z67" s="10"/>
      <c r="AA67" s="10"/>
      <c r="AB67" s="10"/>
      <c r="AC67" s="10"/>
      <c r="AD67" s="10">
        <f>AD68+AD69</f>
        <v>1088.8999999999999</v>
      </c>
      <c r="AE67" s="11"/>
      <c r="AF67" s="11"/>
      <c r="AG67" s="11"/>
      <c r="AH67" s="11"/>
      <c r="AI67" s="11">
        <v>3763500</v>
      </c>
      <c r="AJ67" s="11"/>
      <c r="AK67" s="11"/>
      <c r="AL67" s="11"/>
      <c r="AM67" s="11"/>
      <c r="AN67" s="11"/>
      <c r="AO67" s="12"/>
      <c r="AP67" s="11"/>
      <c r="AQ67" s="11"/>
      <c r="AR67" s="13"/>
      <c r="AS67" s="11">
        <v>3763500</v>
      </c>
      <c r="AT67" s="12"/>
      <c r="AU67" s="11"/>
      <c r="AV67" s="11"/>
      <c r="AW67" s="13"/>
      <c r="AX67" s="11">
        <v>3894000</v>
      </c>
      <c r="AY67" s="12"/>
      <c r="AZ67" s="11"/>
      <c r="BA67" s="11"/>
      <c r="BB67" s="13"/>
      <c r="BC67" s="11"/>
      <c r="BD67" s="12"/>
      <c r="BE67" s="11"/>
      <c r="BF67" s="11"/>
      <c r="BG67" s="13"/>
      <c r="BH67" s="11">
        <v>3894000</v>
      </c>
      <c r="BI67" s="12"/>
      <c r="BJ67" s="11"/>
      <c r="BK67" s="11"/>
      <c r="BL67" s="13"/>
    </row>
    <row r="68" spans="1:64" ht="119.65" customHeight="1">
      <c r="A68" s="14" t="s">
        <v>91</v>
      </c>
      <c r="B68" s="9" t="s">
        <v>90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7" t="s">
        <v>86</v>
      </c>
      <c r="R68" s="9" t="s">
        <v>77</v>
      </c>
      <c r="S68" s="9" t="s">
        <v>40</v>
      </c>
      <c r="T68" s="10">
        <v>1745968</v>
      </c>
      <c r="U68" s="10"/>
      <c r="V68" s="10"/>
      <c r="W68" s="10"/>
      <c r="X68" s="10"/>
      <c r="Y68" s="10"/>
      <c r="Z68" s="10"/>
      <c r="AA68" s="10"/>
      <c r="AB68" s="10"/>
      <c r="AC68" s="10"/>
      <c r="AD68" s="10">
        <v>938.8</v>
      </c>
      <c r="AE68" s="11"/>
      <c r="AF68" s="11"/>
      <c r="AG68" s="11"/>
      <c r="AH68" s="11"/>
      <c r="AI68" s="11">
        <v>3268500</v>
      </c>
      <c r="AJ68" s="11"/>
      <c r="AK68" s="11"/>
      <c r="AL68" s="11"/>
      <c r="AM68" s="11"/>
      <c r="AN68" s="11"/>
      <c r="AO68" s="12"/>
      <c r="AP68" s="11"/>
      <c r="AQ68" s="11"/>
      <c r="AR68" s="13"/>
      <c r="AS68" s="11">
        <v>3268500</v>
      </c>
      <c r="AT68" s="12"/>
      <c r="AU68" s="11"/>
      <c r="AV68" s="11"/>
      <c r="AW68" s="13"/>
      <c r="AX68" s="11">
        <v>3399000</v>
      </c>
      <c r="AY68" s="12"/>
      <c r="AZ68" s="11"/>
      <c r="BA68" s="11"/>
      <c r="BB68" s="13"/>
      <c r="BC68" s="11"/>
      <c r="BD68" s="12"/>
      <c r="BE68" s="11"/>
      <c r="BF68" s="11"/>
      <c r="BG68" s="13"/>
      <c r="BH68" s="11">
        <v>3399000</v>
      </c>
      <c r="BI68" s="12"/>
      <c r="BJ68" s="11"/>
      <c r="BK68" s="11"/>
      <c r="BL68" s="13"/>
    </row>
    <row r="69" spans="1:64" ht="68.45" customHeight="1">
      <c r="A69" s="8" t="s">
        <v>92</v>
      </c>
      <c r="B69" s="9" t="s">
        <v>90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7" t="s">
        <v>29</v>
      </c>
      <c r="R69" s="9" t="s">
        <v>77</v>
      </c>
      <c r="S69" s="9" t="s">
        <v>40</v>
      </c>
      <c r="T69" s="10">
        <v>495000</v>
      </c>
      <c r="U69" s="10"/>
      <c r="V69" s="10"/>
      <c r="W69" s="10"/>
      <c r="X69" s="10"/>
      <c r="Y69" s="10"/>
      <c r="Z69" s="10"/>
      <c r="AA69" s="10"/>
      <c r="AB69" s="10"/>
      <c r="AC69" s="10"/>
      <c r="AD69" s="10">
        <v>150.1</v>
      </c>
      <c r="AE69" s="11"/>
      <c r="AF69" s="11"/>
      <c r="AG69" s="11"/>
      <c r="AH69" s="11"/>
      <c r="AI69" s="11">
        <v>495000</v>
      </c>
      <c r="AJ69" s="11"/>
      <c r="AK69" s="11"/>
      <c r="AL69" s="11"/>
      <c r="AM69" s="11"/>
      <c r="AN69" s="11"/>
      <c r="AO69" s="12"/>
      <c r="AP69" s="11"/>
      <c r="AQ69" s="11"/>
      <c r="AR69" s="13"/>
      <c r="AS69" s="11">
        <v>495000</v>
      </c>
      <c r="AT69" s="12"/>
      <c r="AU69" s="11"/>
      <c r="AV69" s="11"/>
      <c r="AW69" s="13"/>
      <c r="AX69" s="11">
        <v>495000</v>
      </c>
      <c r="AY69" s="12"/>
      <c r="AZ69" s="11"/>
      <c r="BA69" s="11"/>
      <c r="BB69" s="13"/>
      <c r="BC69" s="11"/>
      <c r="BD69" s="12"/>
      <c r="BE69" s="11"/>
      <c r="BF69" s="11"/>
      <c r="BG69" s="13"/>
      <c r="BH69" s="11">
        <v>495000</v>
      </c>
      <c r="BI69" s="12"/>
      <c r="BJ69" s="11"/>
      <c r="BK69" s="11"/>
      <c r="BL69" s="13"/>
    </row>
    <row r="70" spans="1:64" ht="102.6" customHeight="1">
      <c r="A70" s="14" t="s">
        <v>93</v>
      </c>
      <c r="B70" s="9" t="s">
        <v>94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7"/>
      <c r="R70" s="9"/>
      <c r="S70" s="9"/>
      <c r="T70" s="10">
        <v>2521500</v>
      </c>
      <c r="U70" s="10"/>
      <c r="V70" s="10"/>
      <c r="W70" s="10"/>
      <c r="X70" s="10">
        <v>2521500</v>
      </c>
      <c r="Y70" s="10">
        <v>2521500</v>
      </c>
      <c r="Z70" s="10"/>
      <c r="AA70" s="10">
        <v>2521500</v>
      </c>
      <c r="AB70" s="10"/>
      <c r="AC70" s="10"/>
      <c r="AD70" s="10">
        <f>AD71</f>
        <v>3661.5</v>
      </c>
      <c r="AE70" s="11"/>
      <c r="AF70" s="11">
        <v>2521500</v>
      </c>
      <c r="AG70" s="11"/>
      <c r="AH70" s="11">
        <v>2521500</v>
      </c>
      <c r="AI70" s="11"/>
      <c r="AJ70" s="11"/>
      <c r="AK70" s="11"/>
      <c r="AL70" s="11"/>
      <c r="AM70" s="11"/>
      <c r="AN70" s="11"/>
      <c r="AO70" s="12"/>
      <c r="AP70" s="11"/>
      <c r="AQ70" s="11"/>
      <c r="AR70" s="13"/>
      <c r="AS70" s="11"/>
      <c r="AT70" s="12"/>
      <c r="AU70" s="11"/>
      <c r="AV70" s="11"/>
      <c r="AW70" s="13"/>
      <c r="AX70" s="11"/>
      <c r="AY70" s="12"/>
      <c r="AZ70" s="11"/>
      <c r="BA70" s="11"/>
      <c r="BB70" s="13"/>
      <c r="BC70" s="11"/>
      <c r="BD70" s="12"/>
      <c r="BE70" s="11"/>
      <c r="BF70" s="11"/>
      <c r="BG70" s="13"/>
      <c r="BH70" s="11"/>
      <c r="BI70" s="12"/>
      <c r="BJ70" s="11"/>
      <c r="BK70" s="11"/>
      <c r="BL70" s="13"/>
    </row>
    <row r="71" spans="1:64" ht="153.94999999999999" customHeight="1">
      <c r="A71" s="14" t="s">
        <v>95</v>
      </c>
      <c r="B71" s="9" t="s">
        <v>94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7" t="s">
        <v>86</v>
      </c>
      <c r="R71" s="9" t="s">
        <v>77</v>
      </c>
      <c r="S71" s="9" t="s">
        <v>40</v>
      </c>
      <c r="T71" s="10">
        <v>2521500</v>
      </c>
      <c r="U71" s="10"/>
      <c r="V71" s="10"/>
      <c r="W71" s="10"/>
      <c r="X71" s="10">
        <v>2521500</v>
      </c>
      <c r="Y71" s="10">
        <v>2521500</v>
      </c>
      <c r="Z71" s="10"/>
      <c r="AA71" s="10">
        <v>2521500</v>
      </c>
      <c r="AB71" s="10"/>
      <c r="AC71" s="10"/>
      <c r="AD71" s="10">
        <v>3661.5</v>
      </c>
      <c r="AE71" s="11"/>
      <c r="AF71" s="11">
        <v>2521500</v>
      </c>
      <c r="AG71" s="11"/>
      <c r="AH71" s="11">
        <v>2521500</v>
      </c>
      <c r="AI71" s="11"/>
      <c r="AJ71" s="11"/>
      <c r="AK71" s="11"/>
      <c r="AL71" s="11"/>
      <c r="AM71" s="11"/>
      <c r="AN71" s="11"/>
      <c r="AO71" s="12"/>
      <c r="AP71" s="11"/>
      <c r="AQ71" s="11"/>
      <c r="AR71" s="13"/>
      <c r="AS71" s="11"/>
      <c r="AT71" s="12"/>
      <c r="AU71" s="11"/>
      <c r="AV71" s="11"/>
      <c r="AW71" s="13"/>
      <c r="AX71" s="11"/>
      <c r="AY71" s="12"/>
      <c r="AZ71" s="11"/>
      <c r="BA71" s="11"/>
      <c r="BB71" s="13"/>
      <c r="BC71" s="11"/>
      <c r="BD71" s="12"/>
      <c r="BE71" s="11"/>
      <c r="BF71" s="11"/>
      <c r="BG71" s="13"/>
      <c r="BH71" s="11"/>
      <c r="BI71" s="12"/>
      <c r="BJ71" s="11"/>
      <c r="BK71" s="11"/>
      <c r="BL71" s="13"/>
    </row>
    <row r="72" spans="1:64" ht="34.15" customHeight="1">
      <c r="A72" s="8" t="s">
        <v>96</v>
      </c>
      <c r="B72" s="9" t="s">
        <v>97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7"/>
      <c r="R72" s="9"/>
      <c r="S72" s="9"/>
      <c r="T72" s="10">
        <v>49473.71</v>
      </c>
      <c r="U72" s="10"/>
      <c r="V72" s="10"/>
      <c r="W72" s="10"/>
      <c r="X72" s="10">
        <v>49473.71</v>
      </c>
      <c r="Y72" s="10">
        <v>940000</v>
      </c>
      <c r="Z72" s="10"/>
      <c r="AA72" s="10">
        <v>940000</v>
      </c>
      <c r="AB72" s="10"/>
      <c r="AC72" s="10"/>
      <c r="AD72" s="10">
        <f>AD73</f>
        <v>1036.8</v>
      </c>
      <c r="AE72" s="11"/>
      <c r="AF72" s="11">
        <v>940000</v>
      </c>
      <c r="AG72" s="11"/>
      <c r="AH72" s="11">
        <v>49473.71</v>
      </c>
      <c r="AI72" s="11"/>
      <c r="AJ72" s="11"/>
      <c r="AK72" s="11"/>
      <c r="AL72" s="11"/>
      <c r="AM72" s="11"/>
      <c r="AN72" s="11"/>
      <c r="AO72" s="12"/>
      <c r="AP72" s="11"/>
      <c r="AQ72" s="11"/>
      <c r="AR72" s="13"/>
      <c r="AS72" s="11"/>
      <c r="AT72" s="12"/>
      <c r="AU72" s="11"/>
      <c r="AV72" s="11"/>
      <c r="AW72" s="13"/>
      <c r="AX72" s="11"/>
      <c r="AY72" s="12"/>
      <c r="AZ72" s="11"/>
      <c r="BA72" s="11"/>
      <c r="BB72" s="13"/>
      <c r="BC72" s="11"/>
      <c r="BD72" s="12"/>
      <c r="BE72" s="11"/>
      <c r="BF72" s="11"/>
      <c r="BG72" s="13"/>
      <c r="BH72" s="11"/>
      <c r="BI72" s="12"/>
      <c r="BJ72" s="11"/>
      <c r="BK72" s="11"/>
      <c r="BL72" s="13"/>
    </row>
    <row r="73" spans="1:64" ht="51.4" customHeight="1">
      <c r="A73" s="8" t="s">
        <v>98</v>
      </c>
      <c r="B73" s="9" t="s">
        <v>97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7" t="s">
        <v>29</v>
      </c>
      <c r="R73" s="9" t="s">
        <v>77</v>
      </c>
      <c r="S73" s="9" t="s">
        <v>40</v>
      </c>
      <c r="T73" s="10">
        <v>49473.71</v>
      </c>
      <c r="U73" s="10"/>
      <c r="V73" s="10"/>
      <c r="W73" s="10"/>
      <c r="X73" s="10">
        <v>49473.71</v>
      </c>
      <c r="Y73" s="10">
        <v>940000</v>
      </c>
      <c r="Z73" s="10"/>
      <c r="AA73" s="10">
        <v>940000</v>
      </c>
      <c r="AB73" s="10"/>
      <c r="AC73" s="10"/>
      <c r="AD73" s="10">
        <v>1036.8</v>
      </c>
      <c r="AE73" s="11"/>
      <c r="AF73" s="11">
        <v>940000</v>
      </c>
      <c r="AG73" s="11"/>
      <c r="AH73" s="11">
        <v>49473.71</v>
      </c>
      <c r="AI73" s="11"/>
      <c r="AJ73" s="11"/>
      <c r="AK73" s="11"/>
      <c r="AL73" s="11"/>
      <c r="AM73" s="11"/>
      <c r="AN73" s="11"/>
      <c r="AO73" s="12"/>
      <c r="AP73" s="11"/>
      <c r="AQ73" s="11"/>
      <c r="AR73" s="13"/>
      <c r="AS73" s="11"/>
      <c r="AT73" s="12"/>
      <c r="AU73" s="11"/>
      <c r="AV73" s="11"/>
      <c r="AW73" s="13"/>
      <c r="AX73" s="11"/>
      <c r="AY73" s="12"/>
      <c r="AZ73" s="11"/>
      <c r="BA73" s="11"/>
      <c r="BB73" s="13"/>
      <c r="BC73" s="11"/>
      <c r="BD73" s="12"/>
      <c r="BE73" s="11"/>
      <c r="BF73" s="11"/>
      <c r="BG73" s="13"/>
      <c r="BH73" s="11"/>
      <c r="BI73" s="12"/>
      <c r="BJ73" s="11"/>
      <c r="BK73" s="11"/>
      <c r="BL73" s="13"/>
    </row>
    <row r="74" spans="1:64" ht="34.15" customHeight="1">
      <c r="A74" s="8" t="s">
        <v>99</v>
      </c>
      <c r="B74" s="9" t="s">
        <v>100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7"/>
      <c r="R74" s="9"/>
      <c r="S74" s="9"/>
      <c r="T74" s="10"/>
      <c r="U74" s="10"/>
      <c r="V74" s="10"/>
      <c r="W74" s="10"/>
      <c r="X74" s="10"/>
      <c r="Y74" s="10">
        <v>50000</v>
      </c>
      <c r="Z74" s="10"/>
      <c r="AA74" s="10"/>
      <c r="AB74" s="10"/>
      <c r="AC74" s="10"/>
      <c r="AD74" s="10">
        <f>AD75</f>
        <v>50</v>
      </c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2"/>
      <c r="AP74" s="11"/>
      <c r="AQ74" s="11"/>
      <c r="AR74" s="13"/>
      <c r="AS74" s="11"/>
      <c r="AT74" s="12"/>
      <c r="AU74" s="11"/>
      <c r="AV74" s="11"/>
      <c r="AW74" s="13"/>
      <c r="AX74" s="11"/>
      <c r="AY74" s="12"/>
      <c r="AZ74" s="11"/>
      <c r="BA74" s="11"/>
      <c r="BB74" s="13"/>
      <c r="BC74" s="11"/>
      <c r="BD74" s="12"/>
      <c r="BE74" s="11"/>
      <c r="BF74" s="11"/>
      <c r="BG74" s="13"/>
      <c r="BH74" s="11"/>
      <c r="BI74" s="12"/>
      <c r="BJ74" s="11"/>
      <c r="BK74" s="11"/>
      <c r="BL74" s="13"/>
    </row>
    <row r="75" spans="1:64" ht="34.15" customHeight="1">
      <c r="A75" s="8" t="s">
        <v>101</v>
      </c>
      <c r="B75" s="9" t="s">
        <v>102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7"/>
      <c r="R75" s="9"/>
      <c r="S75" s="9"/>
      <c r="T75" s="10"/>
      <c r="U75" s="10"/>
      <c r="V75" s="10"/>
      <c r="W75" s="10"/>
      <c r="X75" s="10"/>
      <c r="Y75" s="10">
        <v>50000</v>
      </c>
      <c r="Z75" s="10"/>
      <c r="AA75" s="10"/>
      <c r="AB75" s="10"/>
      <c r="AC75" s="10"/>
      <c r="AD75" s="10">
        <f>AD76</f>
        <v>50</v>
      </c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2"/>
      <c r="AP75" s="11"/>
      <c r="AQ75" s="11"/>
      <c r="AR75" s="13"/>
      <c r="AS75" s="11"/>
      <c r="AT75" s="12"/>
      <c r="AU75" s="11"/>
      <c r="AV75" s="11"/>
      <c r="AW75" s="13"/>
      <c r="AX75" s="11"/>
      <c r="AY75" s="12"/>
      <c r="AZ75" s="11"/>
      <c r="BA75" s="11"/>
      <c r="BB75" s="13"/>
      <c r="BC75" s="11"/>
      <c r="BD75" s="12"/>
      <c r="BE75" s="11"/>
      <c r="BF75" s="11"/>
      <c r="BG75" s="13"/>
      <c r="BH75" s="11"/>
      <c r="BI75" s="12"/>
      <c r="BJ75" s="11"/>
      <c r="BK75" s="11"/>
      <c r="BL75" s="13"/>
    </row>
    <row r="76" spans="1:64" ht="51.4" customHeight="1">
      <c r="A76" s="8" t="s">
        <v>103</v>
      </c>
      <c r="B76" s="9" t="s">
        <v>102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7" t="s">
        <v>29</v>
      </c>
      <c r="R76" s="9" t="s">
        <v>104</v>
      </c>
      <c r="S76" s="9" t="s">
        <v>104</v>
      </c>
      <c r="T76" s="10"/>
      <c r="U76" s="10"/>
      <c r="V76" s="10"/>
      <c r="W76" s="10"/>
      <c r="X76" s="10"/>
      <c r="Y76" s="10">
        <v>50000</v>
      </c>
      <c r="Z76" s="10"/>
      <c r="AA76" s="10"/>
      <c r="AB76" s="10"/>
      <c r="AC76" s="10"/>
      <c r="AD76" s="10">
        <v>50</v>
      </c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2"/>
      <c r="AP76" s="11"/>
      <c r="AQ76" s="11"/>
      <c r="AR76" s="13"/>
      <c r="AS76" s="11"/>
      <c r="AT76" s="12"/>
      <c r="AU76" s="11"/>
      <c r="AV76" s="11"/>
      <c r="AW76" s="13"/>
      <c r="AX76" s="11"/>
      <c r="AY76" s="12"/>
      <c r="AZ76" s="11"/>
      <c r="BA76" s="11"/>
      <c r="BB76" s="13"/>
      <c r="BC76" s="11"/>
      <c r="BD76" s="12"/>
      <c r="BE76" s="11"/>
      <c r="BF76" s="11"/>
      <c r="BG76" s="13"/>
      <c r="BH76" s="11"/>
      <c r="BI76" s="12"/>
      <c r="BJ76" s="11"/>
      <c r="BK76" s="11"/>
      <c r="BL76" s="13"/>
    </row>
    <row r="77" spans="1:64" ht="34.15" customHeight="1">
      <c r="A77" s="8" t="s">
        <v>105</v>
      </c>
      <c r="B77" s="9" t="s">
        <v>106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7"/>
      <c r="R77" s="9"/>
      <c r="S77" s="9"/>
      <c r="T77" s="10">
        <v>381000</v>
      </c>
      <c r="U77" s="10"/>
      <c r="V77" s="10"/>
      <c r="W77" s="10"/>
      <c r="X77" s="10"/>
      <c r="Y77" s="10"/>
      <c r="Z77" s="10"/>
      <c r="AA77" s="10"/>
      <c r="AB77" s="10"/>
      <c r="AC77" s="10"/>
      <c r="AD77" s="10">
        <f>AD78</f>
        <v>297.3</v>
      </c>
      <c r="AE77" s="11"/>
      <c r="AF77" s="11"/>
      <c r="AG77" s="11"/>
      <c r="AH77" s="11"/>
      <c r="AI77" s="11">
        <v>400000</v>
      </c>
      <c r="AJ77" s="11"/>
      <c r="AK77" s="11"/>
      <c r="AL77" s="11"/>
      <c r="AM77" s="11"/>
      <c r="AN77" s="11"/>
      <c r="AO77" s="12"/>
      <c r="AP77" s="11"/>
      <c r="AQ77" s="11"/>
      <c r="AR77" s="13"/>
      <c r="AS77" s="11">
        <v>400000</v>
      </c>
      <c r="AT77" s="12"/>
      <c r="AU77" s="11"/>
      <c r="AV77" s="11"/>
      <c r="AW77" s="13"/>
      <c r="AX77" s="11">
        <v>420000</v>
      </c>
      <c r="AY77" s="12"/>
      <c r="AZ77" s="11"/>
      <c r="BA77" s="11"/>
      <c r="BB77" s="13"/>
      <c r="BC77" s="11"/>
      <c r="BD77" s="12"/>
      <c r="BE77" s="11"/>
      <c r="BF77" s="11"/>
      <c r="BG77" s="13"/>
      <c r="BH77" s="11">
        <v>420000</v>
      </c>
      <c r="BI77" s="12"/>
      <c r="BJ77" s="11"/>
      <c r="BK77" s="11"/>
      <c r="BL77" s="13"/>
    </row>
    <row r="78" spans="1:64" ht="34.15" customHeight="1">
      <c r="A78" s="8" t="s">
        <v>107</v>
      </c>
      <c r="B78" s="9" t="s">
        <v>108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7"/>
      <c r="R78" s="9"/>
      <c r="S78" s="9"/>
      <c r="T78" s="10">
        <v>381000</v>
      </c>
      <c r="U78" s="10"/>
      <c r="V78" s="10"/>
      <c r="W78" s="10"/>
      <c r="X78" s="10"/>
      <c r="Y78" s="10"/>
      <c r="Z78" s="10"/>
      <c r="AA78" s="10"/>
      <c r="AB78" s="10"/>
      <c r="AC78" s="10"/>
      <c r="AD78" s="10">
        <f>AD79</f>
        <v>297.3</v>
      </c>
      <c r="AE78" s="11"/>
      <c r="AF78" s="11"/>
      <c r="AG78" s="11"/>
      <c r="AH78" s="11"/>
      <c r="AI78" s="11">
        <v>400000</v>
      </c>
      <c r="AJ78" s="11"/>
      <c r="AK78" s="11"/>
      <c r="AL78" s="11"/>
      <c r="AM78" s="11"/>
      <c r="AN78" s="11"/>
      <c r="AO78" s="12"/>
      <c r="AP78" s="11"/>
      <c r="AQ78" s="11"/>
      <c r="AR78" s="13"/>
      <c r="AS78" s="11">
        <v>400000</v>
      </c>
      <c r="AT78" s="12"/>
      <c r="AU78" s="11"/>
      <c r="AV78" s="11"/>
      <c r="AW78" s="13"/>
      <c r="AX78" s="11">
        <v>420000</v>
      </c>
      <c r="AY78" s="12"/>
      <c r="AZ78" s="11"/>
      <c r="BA78" s="11"/>
      <c r="BB78" s="13"/>
      <c r="BC78" s="11"/>
      <c r="BD78" s="12"/>
      <c r="BE78" s="11"/>
      <c r="BF78" s="11"/>
      <c r="BG78" s="13"/>
      <c r="BH78" s="11">
        <v>420000</v>
      </c>
      <c r="BI78" s="12"/>
      <c r="BJ78" s="11"/>
      <c r="BK78" s="11"/>
      <c r="BL78" s="13"/>
    </row>
    <row r="79" spans="1:64" ht="51.4" customHeight="1">
      <c r="A79" s="8" t="s">
        <v>109</v>
      </c>
      <c r="B79" s="9" t="s">
        <v>108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7" t="s">
        <v>29</v>
      </c>
      <c r="R79" s="9" t="s">
        <v>77</v>
      </c>
      <c r="S79" s="9" t="s">
        <v>40</v>
      </c>
      <c r="T79" s="10">
        <v>381000</v>
      </c>
      <c r="U79" s="10"/>
      <c r="V79" s="10"/>
      <c r="W79" s="10"/>
      <c r="X79" s="10"/>
      <c r="Y79" s="10"/>
      <c r="Z79" s="10"/>
      <c r="AA79" s="10"/>
      <c r="AB79" s="10"/>
      <c r="AC79" s="10"/>
      <c r="AD79" s="10">
        <v>297.3</v>
      </c>
      <c r="AE79" s="11"/>
      <c r="AF79" s="11"/>
      <c r="AG79" s="11"/>
      <c r="AH79" s="11"/>
      <c r="AI79" s="11">
        <v>400000</v>
      </c>
      <c r="AJ79" s="11"/>
      <c r="AK79" s="11"/>
      <c r="AL79" s="11"/>
      <c r="AM79" s="11"/>
      <c r="AN79" s="11"/>
      <c r="AO79" s="12"/>
      <c r="AP79" s="11"/>
      <c r="AQ79" s="11"/>
      <c r="AR79" s="13"/>
      <c r="AS79" s="11">
        <v>400000</v>
      </c>
      <c r="AT79" s="12"/>
      <c r="AU79" s="11"/>
      <c r="AV79" s="11"/>
      <c r="AW79" s="13"/>
      <c r="AX79" s="11">
        <v>420000</v>
      </c>
      <c r="AY79" s="12"/>
      <c r="AZ79" s="11"/>
      <c r="BA79" s="11"/>
      <c r="BB79" s="13"/>
      <c r="BC79" s="11"/>
      <c r="BD79" s="12"/>
      <c r="BE79" s="11"/>
      <c r="BF79" s="11"/>
      <c r="BG79" s="13"/>
      <c r="BH79" s="11">
        <v>420000</v>
      </c>
      <c r="BI79" s="12"/>
      <c r="BJ79" s="11"/>
      <c r="BK79" s="11"/>
      <c r="BL79" s="13"/>
    </row>
    <row r="80" spans="1:64" ht="51.4" customHeight="1">
      <c r="A80" s="8" t="s">
        <v>110</v>
      </c>
      <c r="B80" s="9" t="s">
        <v>111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7"/>
      <c r="R80" s="9"/>
      <c r="S80" s="9"/>
      <c r="T80" s="10">
        <v>40000</v>
      </c>
      <c r="U80" s="10"/>
      <c r="V80" s="10"/>
      <c r="W80" s="10"/>
      <c r="X80" s="10"/>
      <c r="Y80" s="10"/>
      <c r="Z80" s="10"/>
      <c r="AA80" s="10"/>
      <c r="AB80" s="10"/>
      <c r="AC80" s="10"/>
      <c r="AD80" s="10">
        <f>AD81</f>
        <v>30.1</v>
      </c>
      <c r="AE80" s="11"/>
      <c r="AF80" s="11"/>
      <c r="AG80" s="11"/>
      <c r="AH80" s="11"/>
      <c r="AI80" s="11">
        <v>40000</v>
      </c>
      <c r="AJ80" s="11"/>
      <c r="AK80" s="11"/>
      <c r="AL80" s="11"/>
      <c r="AM80" s="11"/>
      <c r="AN80" s="11"/>
      <c r="AO80" s="12"/>
      <c r="AP80" s="11"/>
      <c r="AQ80" s="11"/>
      <c r="AR80" s="13"/>
      <c r="AS80" s="11">
        <v>40000</v>
      </c>
      <c r="AT80" s="12"/>
      <c r="AU80" s="11"/>
      <c r="AV80" s="11"/>
      <c r="AW80" s="13"/>
      <c r="AX80" s="11">
        <v>40000</v>
      </c>
      <c r="AY80" s="12"/>
      <c r="AZ80" s="11"/>
      <c r="BA80" s="11"/>
      <c r="BB80" s="13"/>
      <c r="BC80" s="11"/>
      <c r="BD80" s="12"/>
      <c r="BE80" s="11"/>
      <c r="BF80" s="11"/>
      <c r="BG80" s="13"/>
      <c r="BH80" s="11">
        <v>40000</v>
      </c>
      <c r="BI80" s="12"/>
      <c r="BJ80" s="11"/>
      <c r="BK80" s="11"/>
      <c r="BL80" s="13"/>
    </row>
    <row r="81" spans="1:64" ht="34.15" customHeight="1">
      <c r="A81" s="8" t="s">
        <v>112</v>
      </c>
      <c r="B81" s="9" t="s">
        <v>113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7"/>
      <c r="R81" s="9"/>
      <c r="S81" s="9"/>
      <c r="T81" s="10">
        <v>40000</v>
      </c>
      <c r="U81" s="10"/>
      <c r="V81" s="10"/>
      <c r="W81" s="10"/>
      <c r="X81" s="10"/>
      <c r="Y81" s="10"/>
      <c r="Z81" s="10"/>
      <c r="AA81" s="10"/>
      <c r="AB81" s="10"/>
      <c r="AC81" s="10"/>
      <c r="AD81" s="10">
        <f>AD82</f>
        <v>30.1</v>
      </c>
      <c r="AE81" s="11"/>
      <c r="AF81" s="11"/>
      <c r="AG81" s="11"/>
      <c r="AH81" s="11"/>
      <c r="AI81" s="11">
        <v>40000</v>
      </c>
      <c r="AJ81" s="11"/>
      <c r="AK81" s="11"/>
      <c r="AL81" s="11"/>
      <c r="AM81" s="11"/>
      <c r="AN81" s="11"/>
      <c r="AO81" s="12"/>
      <c r="AP81" s="11"/>
      <c r="AQ81" s="11"/>
      <c r="AR81" s="13"/>
      <c r="AS81" s="11">
        <v>40000</v>
      </c>
      <c r="AT81" s="12"/>
      <c r="AU81" s="11"/>
      <c r="AV81" s="11"/>
      <c r="AW81" s="13"/>
      <c r="AX81" s="11">
        <v>40000</v>
      </c>
      <c r="AY81" s="12"/>
      <c r="AZ81" s="11"/>
      <c r="BA81" s="11"/>
      <c r="BB81" s="13"/>
      <c r="BC81" s="11"/>
      <c r="BD81" s="12"/>
      <c r="BE81" s="11"/>
      <c r="BF81" s="11"/>
      <c r="BG81" s="13"/>
      <c r="BH81" s="11">
        <v>40000</v>
      </c>
      <c r="BI81" s="12"/>
      <c r="BJ81" s="11"/>
      <c r="BK81" s="11"/>
      <c r="BL81" s="13"/>
    </row>
    <row r="82" spans="1:64" ht="51.4" customHeight="1">
      <c r="A82" s="8" t="s">
        <v>114</v>
      </c>
      <c r="B82" s="9" t="s">
        <v>113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7" t="s">
        <v>29</v>
      </c>
      <c r="R82" s="9" t="s">
        <v>115</v>
      </c>
      <c r="S82" s="9" t="s">
        <v>40</v>
      </c>
      <c r="T82" s="10">
        <v>40000</v>
      </c>
      <c r="U82" s="10"/>
      <c r="V82" s="10"/>
      <c r="W82" s="10"/>
      <c r="X82" s="10"/>
      <c r="Y82" s="10"/>
      <c r="Z82" s="10"/>
      <c r="AA82" s="10"/>
      <c r="AB82" s="10"/>
      <c r="AC82" s="10"/>
      <c r="AD82" s="10">
        <v>30.1</v>
      </c>
      <c r="AE82" s="11"/>
      <c r="AF82" s="11"/>
      <c r="AG82" s="11"/>
      <c r="AH82" s="11"/>
      <c r="AI82" s="11">
        <v>40000</v>
      </c>
      <c r="AJ82" s="11"/>
      <c r="AK82" s="11"/>
      <c r="AL82" s="11"/>
      <c r="AM82" s="11"/>
      <c r="AN82" s="11"/>
      <c r="AO82" s="12"/>
      <c r="AP82" s="11"/>
      <c r="AQ82" s="11"/>
      <c r="AR82" s="13"/>
      <c r="AS82" s="11">
        <v>40000</v>
      </c>
      <c r="AT82" s="12"/>
      <c r="AU82" s="11"/>
      <c r="AV82" s="11"/>
      <c r="AW82" s="13"/>
      <c r="AX82" s="11">
        <v>40000</v>
      </c>
      <c r="AY82" s="12"/>
      <c r="AZ82" s="11"/>
      <c r="BA82" s="11"/>
      <c r="BB82" s="13"/>
      <c r="BC82" s="11"/>
      <c r="BD82" s="12"/>
      <c r="BE82" s="11"/>
      <c r="BF82" s="11"/>
      <c r="BG82" s="13"/>
      <c r="BH82" s="11">
        <v>40000</v>
      </c>
      <c r="BI82" s="12"/>
      <c r="BJ82" s="11"/>
      <c r="BK82" s="11"/>
      <c r="BL82" s="13"/>
    </row>
    <row r="83" spans="1:64" ht="51.4" customHeight="1">
      <c r="A83" s="8" t="s">
        <v>116</v>
      </c>
      <c r="B83" s="9" t="s">
        <v>117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7"/>
      <c r="R83" s="9"/>
      <c r="S83" s="9"/>
      <c r="T83" s="10">
        <v>18924903.719999999</v>
      </c>
      <c r="U83" s="10"/>
      <c r="V83" s="10"/>
      <c r="W83" s="10"/>
      <c r="X83" s="10">
        <v>1436953.72</v>
      </c>
      <c r="Y83" s="10">
        <v>3520</v>
      </c>
      <c r="Z83" s="10"/>
      <c r="AA83" s="10">
        <v>3520</v>
      </c>
      <c r="AB83" s="10"/>
      <c r="AC83" s="10"/>
      <c r="AD83" s="10">
        <f>AD84</f>
        <v>9950</v>
      </c>
      <c r="AE83" s="11"/>
      <c r="AF83" s="11">
        <v>3520</v>
      </c>
      <c r="AG83" s="11"/>
      <c r="AH83" s="11">
        <v>1436953.72</v>
      </c>
      <c r="AI83" s="11">
        <v>16700876.130000001</v>
      </c>
      <c r="AJ83" s="11"/>
      <c r="AK83" s="11"/>
      <c r="AL83" s="11"/>
      <c r="AM83" s="11">
        <v>1444646.13</v>
      </c>
      <c r="AN83" s="11">
        <v>3520</v>
      </c>
      <c r="AO83" s="12"/>
      <c r="AP83" s="11">
        <v>3520</v>
      </c>
      <c r="AQ83" s="11"/>
      <c r="AR83" s="13"/>
      <c r="AS83" s="11">
        <v>16704396.130000001</v>
      </c>
      <c r="AT83" s="12"/>
      <c r="AU83" s="11">
        <v>3520</v>
      </c>
      <c r="AV83" s="11"/>
      <c r="AW83" s="13">
        <v>1444646.13</v>
      </c>
      <c r="AX83" s="11">
        <v>17233241.629999999</v>
      </c>
      <c r="AY83" s="12"/>
      <c r="AZ83" s="11"/>
      <c r="BA83" s="11"/>
      <c r="BB83" s="13">
        <v>1501441.63</v>
      </c>
      <c r="BC83" s="11">
        <v>3520</v>
      </c>
      <c r="BD83" s="12"/>
      <c r="BE83" s="11">
        <v>3520</v>
      </c>
      <c r="BF83" s="11"/>
      <c r="BG83" s="13"/>
      <c r="BH83" s="11">
        <v>17236761.629999999</v>
      </c>
      <c r="BI83" s="12"/>
      <c r="BJ83" s="11">
        <v>3520</v>
      </c>
      <c r="BK83" s="11"/>
      <c r="BL83" s="13">
        <v>1501441.63</v>
      </c>
    </row>
    <row r="84" spans="1:64" ht="34.15" customHeight="1">
      <c r="A84" s="8" t="s">
        <v>23</v>
      </c>
      <c r="B84" s="9" t="s">
        <v>118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7"/>
      <c r="R84" s="9"/>
      <c r="S84" s="9"/>
      <c r="T84" s="10">
        <v>18924903.719999999</v>
      </c>
      <c r="U84" s="10"/>
      <c r="V84" s="10"/>
      <c r="W84" s="10"/>
      <c r="X84" s="10">
        <v>1436953.72</v>
      </c>
      <c r="Y84" s="10">
        <v>3520</v>
      </c>
      <c r="Z84" s="10"/>
      <c r="AA84" s="10">
        <v>3520</v>
      </c>
      <c r="AB84" s="10"/>
      <c r="AC84" s="10"/>
      <c r="AD84" s="10">
        <f>AD85+AD88+AD116+AD121+AD97</f>
        <v>9950</v>
      </c>
      <c r="AE84" s="11"/>
      <c r="AF84" s="11">
        <v>3520</v>
      </c>
      <c r="AG84" s="11"/>
      <c r="AH84" s="11">
        <v>1436953.72</v>
      </c>
      <c r="AI84" s="11">
        <v>16700876.130000001</v>
      </c>
      <c r="AJ84" s="11"/>
      <c r="AK84" s="11"/>
      <c r="AL84" s="11"/>
      <c r="AM84" s="11">
        <v>1444646.13</v>
      </c>
      <c r="AN84" s="11">
        <v>3520</v>
      </c>
      <c r="AO84" s="12"/>
      <c r="AP84" s="11">
        <v>3520</v>
      </c>
      <c r="AQ84" s="11"/>
      <c r="AR84" s="13"/>
      <c r="AS84" s="11">
        <v>16704396.130000001</v>
      </c>
      <c r="AT84" s="12"/>
      <c r="AU84" s="11">
        <v>3520</v>
      </c>
      <c r="AV84" s="11"/>
      <c r="AW84" s="13">
        <v>1444646.13</v>
      </c>
      <c r="AX84" s="11">
        <v>17233241.629999999</v>
      </c>
      <c r="AY84" s="12"/>
      <c r="AZ84" s="11"/>
      <c r="BA84" s="11"/>
      <c r="BB84" s="13">
        <v>1501441.63</v>
      </c>
      <c r="BC84" s="11">
        <v>3520</v>
      </c>
      <c r="BD84" s="12"/>
      <c r="BE84" s="11">
        <v>3520</v>
      </c>
      <c r="BF84" s="11"/>
      <c r="BG84" s="13"/>
      <c r="BH84" s="11">
        <v>17236761.629999999</v>
      </c>
      <c r="BI84" s="12"/>
      <c r="BJ84" s="11">
        <v>3520</v>
      </c>
      <c r="BK84" s="11"/>
      <c r="BL84" s="13">
        <v>1501441.63</v>
      </c>
    </row>
    <row r="85" spans="1:64" ht="34.15" customHeight="1">
      <c r="A85" s="8" t="s">
        <v>119</v>
      </c>
      <c r="B85" s="9" t="s">
        <v>120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7"/>
      <c r="R85" s="9"/>
      <c r="S85" s="9"/>
      <c r="T85" s="10">
        <v>1894410</v>
      </c>
      <c r="U85" s="10"/>
      <c r="V85" s="10"/>
      <c r="W85" s="10"/>
      <c r="X85" s="10"/>
      <c r="Y85" s="10"/>
      <c r="Z85" s="10"/>
      <c r="AA85" s="10"/>
      <c r="AB85" s="10"/>
      <c r="AC85" s="10"/>
      <c r="AD85" s="10">
        <f>AD86</f>
        <v>1274.0999999999999</v>
      </c>
      <c r="AE85" s="11"/>
      <c r="AF85" s="11"/>
      <c r="AG85" s="11"/>
      <c r="AH85" s="11"/>
      <c r="AI85" s="11">
        <v>1969930</v>
      </c>
      <c r="AJ85" s="11"/>
      <c r="AK85" s="11"/>
      <c r="AL85" s="11"/>
      <c r="AM85" s="11"/>
      <c r="AN85" s="11"/>
      <c r="AO85" s="12"/>
      <c r="AP85" s="11"/>
      <c r="AQ85" s="11"/>
      <c r="AR85" s="13"/>
      <c r="AS85" s="11">
        <v>1969930</v>
      </c>
      <c r="AT85" s="12"/>
      <c r="AU85" s="11"/>
      <c r="AV85" s="11"/>
      <c r="AW85" s="13"/>
      <c r="AX85" s="11">
        <v>2048000</v>
      </c>
      <c r="AY85" s="12"/>
      <c r="AZ85" s="11"/>
      <c r="BA85" s="11"/>
      <c r="BB85" s="13"/>
      <c r="BC85" s="11"/>
      <c r="BD85" s="12"/>
      <c r="BE85" s="11"/>
      <c r="BF85" s="11"/>
      <c r="BG85" s="13"/>
      <c r="BH85" s="11">
        <v>2048000</v>
      </c>
      <c r="BI85" s="12"/>
      <c r="BJ85" s="11"/>
      <c r="BK85" s="11"/>
      <c r="BL85" s="13"/>
    </row>
    <row r="86" spans="1:64" ht="34.15" customHeight="1">
      <c r="A86" s="8" t="s">
        <v>121</v>
      </c>
      <c r="B86" s="9" t="s">
        <v>122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7"/>
      <c r="R86" s="9"/>
      <c r="S86" s="9"/>
      <c r="T86" s="10">
        <v>1894410</v>
      </c>
      <c r="U86" s="10"/>
      <c r="V86" s="10"/>
      <c r="W86" s="10"/>
      <c r="X86" s="10"/>
      <c r="Y86" s="10"/>
      <c r="Z86" s="10"/>
      <c r="AA86" s="10"/>
      <c r="AB86" s="10"/>
      <c r="AC86" s="10"/>
      <c r="AD86" s="10">
        <f>AD87</f>
        <v>1274.0999999999999</v>
      </c>
      <c r="AE86" s="11"/>
      <c r="AF86" s="11"/>
      <c r="AG86" s="11"/>
      <c r="AH86" s="11"/>
      <c r="AI86" s="11">
        <v>1969930</v>
      </c>
      <c r="AJ86" s="11"/>
      <c r="AK86" s="11"/>
      <c r="AL86" s="11"/>
      <c r="AM86" s="11"/>
      <c r="AN86" s="11"/>
      <c r="AO86" s="12"/>
      <c r="AP86" s="11"/>
      <c r="AQ86" s="11"/>
      <c r="AR86" s="13"/>
      <c r="AS86" s="11">
        <v>1969930</v>
      </c>
      <c r="AT86" s="12"/>
      <c r="AU86" s="11"/>
      <c r="AV86" s="11"/>
      <c r="AW86" s="13"/>
      <c r="AX86" s="11">
        <v>2048000</v>
      </c>
      <c r="AY86" s="12"/>
      <c r="AZ86" s="11"/>
      <c r="BA86" s="11"/>
      <c r="BB86" s="13"/>
      <c r="BC86" s="11"/>
      <c r="BD86" s="12"/>
      <c r="BE86" s="11"/>
      <c r="BF86" s="11"/>
      <c r="BG86" s="13"/>
      <c r="BH86" s="11">
        <v>2048000</v>
      </c>
      <c r="BI86" s="12"/>
      <c r="BJ86" s="11"/>
      <c r="BK86" s="11"/>
      <c r="BL86" s="13"/>
    </row>
    <row r="87" spans="1:64" ht="102.6" customHeight="1">
      <c r="A87" s="14" t="s">
        <v>123</v>
      </c>
      <c r="B87" s="9" t="s">
        <v>122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7" t="s">
        <v>86</v>
      </c>
      <c r="R87" s="9" t="s">
        <v>40</v>
      </c>
      <c r="S87" s="9" t="s">
        <v>49</v>
      </c>
      <c r="T87" s="10">
        <v>1894410</v>
      </c>
      <c r="U87" s="10"/>
      <c r="V87" s="10"/>
      <c r="W87" s="10"/>
      <c r="X87" s="10"/>
      <c r="Y87" s="10"/>
      <c r="Z87" s="10"/>
      <c r="AA87" s="10"/>
      <c r="AB87" s="10"/>
      <c r="AC87" s="10"/>
      <c r="AD87" s="10">
        <v>1274.0999999999999</v>
      </c>
      <c r="AE87" s="11"/>
      <c r="AF87" s="11"/>
      <c r="AG87" s="11"/>
      <c r="AH87" s="11"/>
      <c r="AI87" s="11">
        <v>1969930</v>
      </c>
      <c r="AJ87" s="11"/>
      <c r="AK87" s="11"/>
      <c r="AL87" s="11"/>
      <c r="AM87" s="11"/>
      <c r="AN87" s="11"/>
      <c r="AO87" s="12"/>
      <c r="AP87" s="11"/>
      <c r="AQ87" s="11"/>
      <c r="AR87" s="13"/>
      <c r="AS87" s="11">
        <v>1969930</v>
      </c>
      <c r="AT87" s="12"/>
      <c r="AU87" s="11"/>
      <c r="AV87" s="11"/>
      <c r="AW87" s="13"/>
      <c r="AX87" s="11">
        <v>2048000</v>
      </c>
      <c r="AY87" s="12"/>
      <c r="AZ87" s="11"/>
      <c r="BA87" s="11"/>
      <c r="BB87" s="13"/>
      <c r="BC87" s="11"/>
      <c r="BD87" s="12"/>
      <c r="BE87" s="11"/>
      <c r="BF87" s="11"/>
      <c r="BG87" s="13"/>
      <c r="BH87" s="11">
        <v>2048000</v>
      </c>
      <c r="BI87" s="12"/>
      <c r="BJ87" s="11"/>
      <c r="BK87" s="11"/>
      <c r="BL87" s="13"/>
    </row>
    <row r="88" spans="1:64" ht="34.15" customHeight="1">
      <c r="A88" s="8" t="s">
        <v>124</v>
      </c>
      <c r="B88" s="9" t="s">
        <v>125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7"/>
      <c r="R88" s="9"/>
      <c r="S88" s="9"/>
      <c r="T88" s="10">
        <v>14191521.720000001</v>
      </c>
      <c r="U88" s="10"/>
      <c r="V88" s="10"/>
      <c r="W88" s="10"/>
      <c r="X88" s="10">
        <v>1398981.72</v>
      </c>
      <c r="Y88" s="10">
        <v>3520</v>
      </c>
      <c r="Z88" s="10"/>
      <c r="AA88" s="10">
        <v>3520</v>
      </c>
      <c r="AB88" s="10"/>
      <c r="AC88" s="10"/>
      <c r="AD88" s="10">
        <f>AD89+AD91+AD93+AD98+AD100+AD102+AD104+AD106+AD108+AD110+AD112+AD114</f>
        <v>8600.6</v>
      </c>
      <c r="AE88" s="11"/>
      <c r="AF88" s="11">
        <v>3520</v>
      </c>
      <c r="AG88" s="11"/>
      <c r="AH88" s="11">
        <v>1398981.72</v>
      </c>
      <c r="AI88" s="11">
        <v>14129946.130000001</v>
      </c>
      <c r="AJ88" s="11"/>
      <c r="AK88" s="11"/>
      <c r="AL88" s="11"/>
      <c r="AM88" s="11">
        <v>1444646.13</v>
      </c>
      <c r="AN88" s="11">
        <v>3520</v>
      </c>
      <c r="AO88" s="12"/>
      <c r="AP88" s="11">
        <v>3520</v>
      </c>
      <c r="AQ88" s="11"/>
      <c r="AR88" s="13"/>
      <c r="AS88" s="11">
        <v>14133466.130000001</v>
      </c>
      <c r="AT88" s="12"/>
      <c r="AU88" s="11">
        <v>3520</v>
      </c>
      <c r="AV88" s="11"/>
      <c r="AW88" s="13">
        <v>1444646.13</v>
      </c>
      <c r="AX88" s="11">
        <v>14584241.630000001</v>
      </c>
      <c r="AY88" s="12"/>
      <c r="AZ88" s="11"/>
      <c r="BA88" s="11"/>
      <c r="BB88" s="13">
        <v>1501441.63</v>
      </c>
      <c r="BC88" s="11">
        <v>3520</v>
      </c>
      <c r="BD88" s="12"/>
      <c r="BE88" s="11">
        <v>3520</v>
      </c>
      <c r="BF88" s="11"/>
      <c r="BG88" s="13"/>
      <c r="BH88" s="11">
        <v>14587761.630000001</v>
      </c>
      <c r="BI88" s="12"/>
      <c r="BJ88" s="11">
        <v>3520</v>
      </c>
      <c r="BK88" s="11"/>
      <c r="BL88" s="13">
        <v>1501441.63</v>
      </c>
    </row>
    <row r="89" spans="1:64" ht="68.45" customHeight="1">
      <c r="A89" s="8" t="s">
        <v>126</v>
      </c>
      <c r="B89" s="9" t="s">
        <v>127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7"/>
      <c r="R89" s="9"/>
      <c r="S89" s="9"/>
      <c r="T89" s="10">
        <v>1071200</v>
      </c>
      <c r="U89" s="10"/>
      <c r="V89" s="10"/>
      <c r="W89" s="10"/>
      <c r="X89" s="10"/>
      <c r="Y89" s="10"/>
      <c r="Z89" s="10"/>
      <c r="AA89" s="10"/>
      <c r="AB89" s="10"/>
      <c r="AC89" s="10"/>
      <c r="AD89" s="10">
        <f>AD90</f>
        <v>720.7</v>
      </c>
      <c r="AE89" s="11"/>
      <c r="AF89" s="11"/>
      <c r="AG89" s="11"/>
      <c r="AH89" s="11"/>
      <c r="AI89" s="11">
        <v>1071200</v>
      </c>
      <c r="AJ89" s="11"/>
      <c r="AK89" s="11"/>
      <c r="AL89" s="11"/>
      <c r="AM89" s="11"/>
      <c r="AN89" s="11"/>
      <c r="AO89" s="12"/>
      <c r="AP89" s="11"/>
      <c r="AQ89" s="11"/>
      <c r="AR89" s="13"/>
      <c r="AS89" s="11">
        <v>1071200</v>
      </c>
      <c r="AT89" s="12"/>
      <c r="AU89" s="11"/>
      <c r="AV89" s="11"/>
      <c r="AW89" s="13"/>
      <c r="AX89" s="11">
        <v>1071200</v>
      </c>
      <c r="AY89" s="12"/>
      <c r="AZ89" s="11"/>
      <c r="BA89" s="11"/>
      <c r="BB89" s="13"/>
      <c r="BC89" s="11"/>
      <c r="BD89" s="12"/>
      <c r="BE89" s="11"/>
      <c r="BF89" s="11"/>
      <c r="BG89" s="13"/>
      <c r="BH89" s="11">
        <v>1071200</v>
      </c>
      <c r="BI89" s="12"/>
      <c r="BJ89" s="11"/>
      <c r="BK89" s="11"/>
      <c r="BL89" s="13"/>
    </row>
    <row r="90" spans="1:64" ht="85.5" customHeight="1">
      <c r="A90" s="8" t="s">
        <v>128</v>
      </c>
      <c r="B90" s="9" t="s">
        <v>127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7" t="s">
        <v>129</v>
      </c>
      <c r="R90" s="9" t="s">
        <v>72</v>
      </c>
      <c r="S90" s="9" t="s">
        <v>40</v>
      </c>
      <c r="T90" s="10">
        <v>1071200</v>
      </c>
      <c r="U90" s="10"/>
      <c r="V90" s="10"/>
      <c r="W90" s="10"/>
      <c r="X90" s="10"/>
      <c r="Y90" s="10"/>
      <c r="Z90" s="10"/>
      <c r="AA90" s="10"/>
      <c r="AB90" s="10"/>
      <c r="AC90" s="10"/>
      <c r="AD90" s="10">
        <v>720.7</v>
      </c>
      <c r="AE90" s="11"/>
      <c r="AF90" s="11"/>
      <c r="AG90" s="11"/>
      <c r="AH90" s="11"/>
      <c r="AI90" s="11">
        <v>1071200</v>
      </c>
      <c r="AJ90" s="11"/>
      <c r="AK90" s="11"/>
      <c r="AL90" s="11"/>
      <c r="AM90" s="11"/>
      <c r="AN90" s="11"/>
      <c r="AO90" s="12"/>
      <c r="AP90" s="11"/>
      <c r="AQ90" s="11"/>
      <c r="AR90" s="13"/>
      <c r="AS90" s="11">
        <v>1071200</v>
      </c>
      <c r="AT90" s="12"/>
      <c r="AU90" s="11"/>
      <c r="AV90" s="11"/>
      <c r="AW90" s="13"/>
      <c r="AX90" s="11">
        <v>1071200</v>
      </c>
      <c r="AY90" s="12"/>
      <c r="AZ90" s="11"/>
      <c r="BA90" s="11"/>
      <c r="BB90" s="13"/>
      <c r="BC90" s="11"/>
      <c r="BD90" s="12"/>
      <c r="BE90" s="11"/>
      <c r="BF90" s="11"/>
      <c r="BG90" s="13"/>
      <c r="BH90" s="11">
        <v>1071200</v>
      </c>
      <c r="BI90" s="12"/>
      <c r="BJ90" s="11"/>
      <c r="BK90" s="11"/>
      <c r="BL90" s="13"/>
    </row>
    <row r="91" spans="1:64" ht="34.15" customHeight="1">
      <c r="A91" s="8" t="s">
        <v>130</v>
      </c>
      <c r="B91" s="9" t="s">
        <v>131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7"/>
      <c r="R91" s="9"/>
      <c r="S91" s="9"/>
      <c r="T91" s="10">
        <v>7337240</v>
      </c>
      <c r="U91" s="10"/>
      <c r="V91" s="10"/>
      <c r="W91" s="10"/>
      <c r="X91" s="10"/>
      <c r="Y91" s="10"/>
      <c r="Z91" s="10"/>
      <c r="AA91" s="10"/>
      <c r="AB91" s="10"/>
      <c r="AC91" s="10"/>
      <c r="AD91" s="10">
        <f>AD92</f>
        <v>4671.8</v>
      </c>
      <c r="AE91" s="11"/>
      <c r="AF91" s="11"/>
      <c r="AG91" s="11"/>
      <c r="AH91" s="11"/>
      <c r="AI91" s="11">
        <v>7629900</v>
      </c>
      <c r="AJ91" s="11"/>
      <c r="AK91" s="11"/>
      <c r="AL91" s="11"/>
      <c r="AM91" s="11"/>
      <c r="AN91" s="11"/>
      <c r="AO91" s="12"/>
      <c r="AP91" s="11"/>
      <c r="AQ91" s="11"/>
      <c r="AR91" s="13"/>
      <c r="AS91" s="11">
        <v>7629900</v>
      </c>
      <c r="AT91" s="12"/>
      <c r="AU91" s="11"/>
      <c r="AV91" s="11"/>
      <c r="AW91" s="13"/>
      <c r="AX91" s="11">
        <v>7934300</v>
      </c>
      <c r="AY91" s="12"/>
      <c r="AZ91" s="11"/>
      <c r="BA91" s="11"/>
      <c r="BB91" s="13"/>
      <c r="BC91" s="11"/>
      <c r="BD91" s="12"/>
      <c r="BE91" s="11"/>
      <c r="BF91" s="11"/>
      <c r="BG91" s="13"/>
      <c r="BH91" s="11">
        <v>7934300</v>
      </c>
      <c r="BI91" s="12"/>
      <c r="BJ91" s="11"/>
      <c r="BK91" s="11"/>
      <c r="BL91" s="13"/>
    </row>
    <row r="92" spans="1:64" ht="102.6" customHeight="1">
      <c r="A92" s="14" t="s">
        <v>132</v>
      </c>
      <c r="B92" s="9" t="s">
        <v>131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7" t="s">
        <v>86</v>
      </c>
      <c r="R92" s="9" t="s">
        <v>40</v>
      </c>
      <c r="S92" s="9" t="s">
        <v>30</v>
      </c>
      <c r="T92" s="10">
        <v>7337240</v>
      </c>
      <c r="U92" s="10"/>
      <c r="V92" s="10"/>
      <c r="W92" s="10"/>
      <c r="X92" s="10"/>
      <c r="Y92" s="10"/>
      <c r="Z92" s="10"/>
      <c r="AA92" s="10"/>
      <c r="AB92" s="10"/>
      <c r="AC92" s="10"/>
      <c r="AD92" s="10">
        <v>4671.8</v>
      </c>
      <c r="AE92" s="11"/>
      <c r="AF92" s="11"/>
      <c r="AG92" s="11"/>
      <c r="AH92" s="11"/>
      <c r="AI92" s="11">
        <v>7629900</v>
      </c>
      <c r="AJ92" s="11"/>
      <c r="AK92" s="11"/>
      <c r="AL92" s="11"/>
      <c r="AM92" s="11"/>
      <c r="AN92" s="11"/>
      <c r="AO92" s="12"/>
      <c r="AP92" s="11"/>
      <c r="AQ92" s="11"/>
      <c r="AR92" s="13"/>
      <c r="AS92" s="11">
        <v>7629900</v>
      </c>
      <c r="AT92" s="12"/>
      <c r="AU92" s="11"/>
      <c r="AV92" s="11"/>
      <c r="AW92" s="13"/>
      <c r="AX92" s="11">
        <v>7934300</v>
      </c>
      <c r="AY92" s="12"/>
      <c r="AZ92" s="11"/>
      <c r="BA92" s="11"/>
      <c r="BB92" s="13"/>
      <c r="BC92" s="11"/>
      <c r="BD92" s="12"/>
      <c r="BE92" s="11"/>
      <c r="BF92" s="11"/>
      <c r="BG92" s="13"/>
      <c r="BH92" s="11">
        <v>7934300</v>
      </c>
      <c r="BI92" s="12"/>
      <c r="BJ92" s="11"/>
      <c r="BK92" s="11"/>
      <c r="BL92" s="13"/>
    </row>
    <row r="93" spans="1:64" ht="34.15" customHeight="1">
      <c r="A93" s="8" t="s">
        <v>133</v>
      </c>
      <c r="B93" s="9" t="s">
        <v>134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7"/>
      <c r="R93" s="9"/>
      <c r="S93" s="9"/>
      <c r="T93" s="10">
        <v>3954100</v>
      </c>
      <c r="U93" s="10"/>
      <c r="V93" s="10"/>
      <c r="W93" s="10"/>
      <c r="X93" s="10"/>
      <c r="Y93" s="10"/>
      <c r="Z93" s="10"/>
      <c r="AA93" s="10"/>
      <c r="AB93" s="10"/>
      <c r="AC93" s="10"/>
      <c r="AD93" s="10">
        <f>AD94+AD95+AD96</f>
        <v>1889.3000000000002</v>
      </c>
      <c r="AE93" s="11"/>
      <c r="AF93" s="11"/>
      <c r="AG93" s="11"/>
      <c r="AH93" s="11"/>
      <c r="AI93" s="11">
        <v>3524200</v>
      </c>
      <c r="AJ93" s="11"/>
      <c r="AK93" s="11"/>
      <c r="AL93" s="11"/>
      <c r="AM93" s="11"/>
      <c r="AN93" s="11"/>
      <c r="AO93" s="12"/>
      <c r="AP93" s="11"/>
      <c r="AQ93" s="11"/>
      <c r="AR93" s="13"/>
      <c r="AS93" s="11">
        <v>3524200</v>
      </c>
      <c r="AT93" s="12"/>
      <c r="AU93" s="11"/>
      <c r="AV93" s="11"/>
      <c r="AW93" s="13"/>
      <c r="AX93" s="11">
        <v>3617300</v>
      </c>
      <c r="AY93" s="12"/>
      <c r="AZ93" s="11"/>
      <c r="BA93" s="11"/>
      <c r="BB93" s="13"/>
      <c r="BC93" s="11"/>
      <c r="BD93" s="12"/>
      <c r="BE93" s="11"/>
      <c r="BF93" s="11"/>
      <c r="BG93" s="13"/>
      <c r="BH93" s="11">
        <v>3617300</v>
      </c>
      <c r="BI93" s="12"/>
      <c r="BJ93" s="11"/>
      <c r="BK93" s="11"/>
      <c r="BL93" s="13"/>
    </row>
    <row r="94" spans="1:64" ht="102.6" customHeight="1">
      <c r="A94" s="14" t="s">
        <v>135</v>
      </c>
      <c r="B94" s="9" t="s">
        <v>134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7" t="s">
        <v>86</v>
      </c>
      <c r="R94" s="9" t="s">
        <v>40</v>
      </c>
      <c r="S94" s="9" t="s">
        <v>30</v>
      </c>
      <c r="T94" s="10">
        <v>2262100</v>
      </c>
      <c r="U94" s="10"/>
      <c r="V94" s="10"/>
      <c r="W94" s="10"/>
      <c r="X94" s="10"/>
      <c r="Y94" s="10"/>
      <c r="Z94" s="10"/>
      <c r="AA94" s="10"/>
      <c r="AB94" s="10"/>
      <c r="AC94" s="10"/>
      <c r="AD94" s="10">
        <v>1020.2</v>
      </c>
      <c r="AE94" s="11"/>
      <c r="AF94" s="11"/>
      <c r="AG94" s="11"/>
      <c r="AH94" s="11"/>
      <c r="AI94" s="11">
        <v>2351700</v>
      </c>
      <c r="AJ94" s="11"/>
      <c r="AK94" s="11"/>
      <c r="AL94" s="11"/>
      <c r="AM94" s="11"/>
      <c r="AN94" s="11"/>
      <c r="AO94" s="12"/>
      <c r="AP94" s="11"/>
      <c r="AQ94" s="11"/>
      <c r="AR94" s="13"/>
      <c r="AS94" s="11">
        <v>2351700</v>
      </c>
      <c r="AT94" s="12"/>
      <c r="AU94" s="11"/>
      <c r="AV94" s="11"/>
      <c r="AW94" s="13"/>
      <c r="AX94" s="11">
        <v>2444800</v>
      </c>
      <c r="AY94" s="12"/>
      <c r="AZ94" s="11"/>
      <c r="BA94" s="11"/>
      <c r="BB94" s="13"/>
      <c r="BC94" s="11"/>
      <c r="BD94" s="12"/>
      <c r="BE94" s="11"/>
      <c r="BF94" s="11"/>
      <c r="BG94" s="13"/>
      <c r="BH94" s="11">
        <v>2444800</v>
      </c>
      <c r="BI94" s="12"/>
      <c r="BJ94" s="11"/>
      <c r="BK94" s="11"/>
      <c r="BL94" s="13"/>
    </row>
    <row r="95" spans="1:64" ht="51.4" customHeight="1">
      <c r="A95" s="8" t="s">
        <v>136</v>
      </c>
      <c r="B95" s="9" t="s">
        <v>134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7" t="s">
        <v>29</v>
      </c>
      <c r="R95" s="9" t="s">
        <v>40</v>
      </c>
      <c r="S95" s="9" t="s">
        <v>30</v>
      </c>
      <c r="T95" s="10">
        <v>1676000</v>
      </c>
      <c r="U95" s="10"/>
      <c r="V95" s="10"/>
      <c r="W95" s="10"/>
      <c r="X95" s="10"/>
      <c r="Y95" s="10"/>
      <c r="Z95" s="10"/>
      <c r="AA95" s="10"/>
      <c r="AB95" s="10"/>
      <c r="AC95" s="10"/>
      <c r="AD95" s="10">
        <v>869.1</v>
      </c>
      <c r="AE95" s="11"/>
      <c r="AF95" s="11"/>
      <c r="AG95" s="11"/>
      <c r="AH95" s="11"/>
      <c r="AI95" s="11">
        <v>1156500</v>
      </c>
      <c r="AJ95" s="11"/>
      <c r="AK95" s="11"/>
      <c r="AL95" s="11"/>
      <c r="AM95" s="11"/>
      <c r="AN95" s="11"/>
      <c r="AO95" s="12"/>
      <c r="AP95" s="11"/>
      <c r="AQ95" s="11"/>
      <c r="AR95" s="13"/>
      <c r="AS95" s="11">
        <v>1156500</v>
      </c>
      <c r="AT95" s="12"/>
      <c r="AU95" s="11"/>
      <c r="AV95" s="11"/>
      <c r="AW95" s="13"/>
      <c r="AX95" s="11">
        <v>1156500</v>
      </c>
      <c r="AY95" s="12"/>
      <c r="AZ95" s="11"/>
      <c r="BA95" s="11"/>
      <c r="BB95" s="13"/>
      <c r="BC95" s="11"/>
      <c r="BD95" s="12"/>
      <c r="BE95" s="11"/>
      <c r="BF95" s="11"/>
      <c r="BG95" s="13"/>
      <c r="BH95" s="11">
        <v>1156500</v>
      </c>
      <c r="BI95" s="12"/>
      <c r="BJ95" s="11"/>
      <c r="BK95" s="11"/>
      <c r="BL95" s="13"/>
    </row>
    <row r="96" spans="1:64" ht="34.15" customHeight="1">
      <c r="A96" s="8" t="s">
        <v>137</v>
      </c>
      <c r="B96" s="9" t="s">
        <v>134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7" t="s">
        <v>57</v>
      </c>
      <c r="R96" s="9" t="s">
        <v>40</v>
      </c>
      <c r="S96" s="9" t="s">
        <v>30</v>
      </c>
      <c r="T96" s="10">
        <v>16000</v>
      </c>
      <c r="U96" s="10"/>
      <c r="V96" s="10"/>
      <c r="W96" s="10"/>
      <c r="X96" s="10"/>
      <c r="Y96" s="10"/>
      <c r="Z96" s="10"/>
      <c r="AA96" s="10"/>
      <c r="AB96" s="10"/>
      <c r="AC96" s="10"/>
      <c r="AD96" s="10">
        <v>0</v>
      </c>
      <c r="AE96" s="11"/>
      <c r="AF96" s="11"/>
      <c r="AG96" s="11"/>
      <c r="AH96" s="11"/>
      <c r="AI96" s="11">
        <v>16000</v>
      </c>
      <c r="AJ96" s="11"/>
      <c r="AK96" s="11"/>
      <c r="AL96" s="11"/>
      <c r="AM96" s="11"/>
      <c r="AN96" s="11"/>
      <c r="AO96" s="12"/>
      <c r="AP96" s="11"/>
      <c r="AQ96" s="11"/>
      <c r="AR96" s="13"/>
      <c r="AS96" s="11">
        <v>16000</v>
      </c>
      <c r="AT96" s="12"/>
      <c r="AU96" s="11"/>
      <c r="AV96" s="11"/>
      <c r="AW96" s="13"/>
      <c r="AX96" s="11">
        <v>16000</v>
      </c>
      <c r="AY96" s="12"/>
      <c r="AZ96" s="11"/>
      <c r="BA96" s="11"/>
      <c r="BB96" s="13"/>
      <c r="BC96" s="11"/>
      <c r="BD96" s="12"/>
      <c r="BE96" s="11"/>
      <c r="BF96" s="11"/>
      <c r="BG96" s="13"/>
      <c r="BH96" s="11">
        <v>16000</v>
      </c>
      <c r="BI96" s="12"/>
      <c r="BJ96" s="11"/>
      <c r="BK96" s="11"/>
      <c r="BL96" s="13"/>
    </row>
    <row r="97" spans="1:64" ht="34.15" customHeight="1">
      <c r="A97" s="23" t="s">
        <v>226</v>
      </c>
      <c r="B97" s="9" t="s">
        <v>227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21">
        <v>200</v>
      </c>
      <c r="R97" s="9" t="s">
        <v>40</v>
      </c>
      <c r="S97" s="9" t="s">
        <v>30</v>
      </c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>
        <v>9.9</v>
      </c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2"/>
      <c r="AP97" s="11"/>
      <c r="AQ97" s="11"/>
      <c r="AR97" s="13"/>
      <c r="AS97" s="11"/>
      <c r="AT97" s="12"/>
      <c r="AU97" s="11"/>
      <c r="AV97" s="11"/>
      <c r="AW97" s="13"/>
      <c r="AX97" s="11"/>
      <c r="AY97" s="12"/>
      <c r="AZ97" s="11"/>
      <c r="BA97" s="11"/>
      <c r="BB97" s="13"/>
      <c r="BC97" s="11"/>
      <c r="BD97" s="12"/>
      <c r="BE97" s="11"/>
      <c r="BF97" s="11"/>
      <c r="BG97" s="13"/>
      <c r="BH97" s="11"/>
      <c r="BI97" s="12"/>
      <c r="BJ97" s="11"/>
      <c r="BK97" s="11"/>
      <c r="BL97" s="13"/>
    </row>
    <row r="98" spans="1:64" ht="68.45" customHeight="1">
      <c r="A98" s="8" t="s">
        <v>138</v>
      </c>
      <c r="B98" s="9" t="s">
        <v>139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7"/>
      <c r="R98" s="9"/>
      <c r="S98" s="9"/>
      <c r="T98" s="10">
        <v>142272.51</v>
      </c>
      <c r="U98" s="10"/>
      <c r="V98" s="10"/>
      <c r="W98" s="10"/>
      <c r="X98" s="10">
        <v>142272.51</v>
      </c>
      <c r="Y98" s="10"/>
      <c r="Z98" s="10"/>
      <c r="AA98" s="10"/>
      <c r="AB98" s="10"/>
      <c r="AC98" s="10"/>
      <c r="AD98" s="10">
        <f>AD99</f>
        <v>112.2</v>
      </c>
      <c r="AE98" s="11"/>
      <c r="AF98" s="11"/>
      <c r="AG98" s="11"/>
      <c r="AH98" s="11">
        <v>142272.51</v>
      </c>
      <c r="AI98" s="11">
        <v>147150.75</v>
      </c>
      <c r="AJ98" s="11"/>
      <c r="AK98" s="11"/>
      <c r="AL98" s="11"/>
      <c r="AM98" s="11">
        <v>147150.75</v>
      </c>
      <c r="AN98" s="11"/>
      <c r="AO98" s="12"/>
      <c r="AP98" s="11"/>
      <c r="AQ98" s="11"/>
      <c r="AR98" s="13"/>
      <c r="AS98" s="11">
        <v>147150.75</v>
      </c>
      <c r="AT98" s="12"/>
      <c r="AU98" s="11"/>
      <c r="AV98" s="11"/>
      <c r="AW98" s="13">
        <v>147150.75</v>
      </c>
      <c r="AX98" s="11">
        <v>152645.03</v>
      </c>
      <c r="AY98" s="12"/>
      <c r="AZ98" s="11"/>
      <c r="BA98" s="11"/>
      <c r="BB98" s="13">
        <v>152645.03</v>
      </c>
      <c r="BC98" s="11"/>
      <c r="BD98" s="12"/>
      <c r="BE98" s="11"/>
      <c r="BF98" s="11"/>
      <c r="BG98" s="13"/>
      <c r="BH98" s="11">
        <v>152645.03</v>
      </c>
      <c r="BI98" s="12"/>
      <c r="BJ98" s="11"/>
      <c r="BK98" s="11"/>
      <c r="BL98" s="13">
        <v>152645.03</v>
      </c>
    </row>
    <row r="99" spans="1:64" ht="68.45" customHeight="1">
      <c r="A99" s="8" t="s">
        <v>140</v>
      </c>
      <c r="B99" s="9" t="s">
        <v>139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7" t="s">
        <v>141</v>
      </c>
      <c r="R99" s="9" t="s">
        <v>40</v>
      </c>
      <c r="S99" s="9" t="s">
        <v>142</v>
      </c>
      <c r="T99" s="10">
        <v>142272.51</v>
      </c>
      <c r="U99" s="10"/>
      <c r="V99" s="10"/>
      <c r="W99" s="10"/>
      <c r="X99" s="10">
        <v>142272.51</v>
      </c>
      <c r="Y99" s="10"/>
      <c r="Z99" s="10"/>
      <c r="AA99" s="10"/>
      <c r="AB99" s="10"/>
      <c r="AC99" s="10"/>
      <c r="AD99" s="10">
        <v>112.2</v>
      </c>
      <c r="AE99" s="11"/>
      <c r="AF99" s="11"/>
      <c r="AG99" s="11"/>
      <c r="AH99" s="11">
        <v>142272.51</v>
      </c>
      <c r="AI99" s="11">
        <v>147150.75</v>
      </c>
      <c r="AJ99" s="11"/>
      <c r="AK99" s="11"/>
      <c r="AL99" s="11"/>
      <c r="AM99" s="11">
        <v>147150.75</v>
      </c>
      <c r="AN99" s="11"/>
      <c r="AO99" s="12"/>
      <c r="AP99" s="11"/>
      <c r="AQ99" s="11"/>
      <c r="AR99" s="13"/>
      <c r="AS99" s="11">
        <v>147150.75</v>
      </c>
      <c r="AT99" s="12"/>
      <c r="AU99" s="11"/>
      <c r="AV99" s="11"/>
      <c r="AW99" s="13">
        <v>147150.75</v>
      </c>
      <c r="AX99" s="11">
        <v>152645.03</v>
      </c>
      <c r="AY99" s="12"/>
      <c r="AZ99" s="11"/>
      <c r="BA99" s="11"/>
      <c r="BB99" s="13">
        <v>152645.03</v>
      </c>
      <c r="BC99" s="11"/>
      <c r="BD99" s="12"/>
      <c r="BE99" s="11"/>
      <c r="BF99" s="11"/>
      <c r="BG99" s="13"/>
      <c r="BH99" s="11">
        <v>152645.03</v>
      </c>
      <c r="BI99" s="12"/>
      <c r="BJ99" s="11"/>
      <c r="BK99" s="11"/>
      <c r="BL99" s="13">
        <v>152645.03</v>
      </c>
    </row>
    <row r="100" spans="1:64" ht="85.5" customHeight="1">
      <c r="A100" s="8" t="s">
        <v>143</v>
      </c>
      <c r="B100" s="9" t="s">
        <v>144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7"/>
      <c r="R100" s="9"/>
      <c r="S100" s="9"/>
      <c r="T100" s="10">
        <v>647078.15</v>
      </c>
      <c r="U100" s="10"/>
      <c r="V100" s="10"/>
      <c r="W100" s="10"/>
      <c r="X100" s="10">
        <v>647078.15</v>
      </c>
      <c r="Y100" s="10"/>
      <c r="Z100" s="10"/>
      <c r="AA100" s="10"/>
      <c r="AB100" s="10"/>
      <c r="AC100" s="10"/>
      <c r="AD100" s="10">
        <f>AD101</f>
        <v>433.6</v>
      </c>
      <c r="AE100" s="11"/>
      <c r="AF100" s="11"/>
      <c r="AG100" s="11"/>
      <c r="AH100" s="11">
        <v>647078.15</v>
      </c>
      <c r="AI100" s="11">
        <v>673193.36</v>
      </c>
      <c r="AJ100" s="11"/>
      <c r="AK100" s="11"/>
      <c r="AL100" s="11"/>
      <c r="AM100" s="11">
        <v>673193.36</v>
      </c>
      <c r="AN100" s="11"/>
      <c r="AO100" s="12"/>
      <c r="AP100" s="11"/>
      <c r="AQ100" s="11"/>
      <c r="AR100" s="13"/>
      <c r="AS100" s="11">
        <v>673193.36</v>
      </c>
      <c r="AT100" s="12"/>
      <c r="AU100" s="11"/>
      <c r="AV100" s="11"/>
      <c r="AW100" s="13">
        <v>673193.36</v>
      </c>
      <c r="AX100" s="11">
        <v>700322.51</v>
      </c>
      <c r="AY100" s="12"/>
      <c r="AZ100" s="11"/>
      <c r="BA100" s="11"/>
      <c r="BB100" s="13">
        <v>700322.51</v>
      </c>
      <c r="BC100" s="11"/>
      <c r="BD100" s="12"/>
      <c r="BE100" s="11"/>
      <c r="BF100" s="11"/>
      <c r="BG100" s="13"/>
      <c r="BH100" s="11">
        <v>700322.51</v>
      </c>
      <c r="BI100" s="12"/>
      <c r="BJ100" s="11"/>
      <c r="BK100" s="11"/>
      <c r="BL100" s="13">
        <v>700322.51</v>
      </c>
    </row>
    <row r="101" spans="1:64" ht="85.5" customHeight="1">
      <c r="A101" s="8" t="s">
        <v>145</v>
      </c>
      <c r="B101" s="9" t="s">
        <v>144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7" t="s">
        <v>141</v>
      </c>
      <c r="R101" s="9" t="s">
        <v>40</v>
      </c>
      <c r="S101" s="9" t="s">
        <v>142</v>
      </c>
      <c r="T101" s="10">
        <v>647078.15</v>
      </c>
      <c r="U101" s="10"/>
      <c r="V101" s="10"/>
      <c r="W101" s="10"/>
      <c r="X101" s="10">
        <v>647078.15</v>
      </c>
      <c r="Y101" s="10"/>
      <c r="Z101" s="10"/>
      <c r="AA101" s="10"/>
      <c r="AB101" s="10"/>
      <c r="AC101" s="10"/>
      <c r="AD101" s="10">
        <v>433.6</v>
      </c>
      <c r="AE101" s="11"/>
      <c r="AF101" s="11"/>
      <c r="AG101" s="11"/>
      <c r="AH101" s="11">
        <v>647078.15</v>
      </c>
      <c r="AI101" s="11">
        <v>673193.36</v>
      </c>
      <c r="AJ101" s="11"/>
      <c r="AK101" s="11"/>
      <c r="AL101" s="11"/>
      <c r="AM101" s="11">
        <v>673193.36</v>
      </c>
      <c r="AN101" s="11"/>
      <c r="AO101" s="12"/>
      <c r="AP101" s="11"/>
      <c r="AQ101" s="11"/>
      <c r="AR101" s="13"/>
      <c r="AS101" s="11">
        <v>673193.36</v>
      </c>
      <c r="AT101" s="12"/>
      <c r="AU101" s="11"/>
      <c r="AV101" s="11"/>
      <c r="AW101" s="13">
        <v>673193.36</v>
      </c>
      <c r="AX101" s="11">
        <v>700322.51</v>
      </c>
      <c r="AY101" s="12"/>
      <c r="AZ101" s="11"/>
      <c r="BA101" s="11"/>
      <c r="BB101" s="13">
        <v>700322.51</v>
      </c>
      <c r="BC101" s="11"/>
      <c r="BD101" s="12"/>
      <c r="BE101" s="11"/>
      <c r="BF101" s="11"/>
      <c r="BG101" s="13"/>
      <c r="BH101" s="11">
        <v>700322.51</v>
      </c>
      <c r="BI101" s="12"/>
      <c r="BJ101" s="11"/>
      <c r="BK101" s="11"/>
      <c r="BL101" s="13">
        <v>700322.51</v>
      </c>
    </row>
    <row r="102" spans="1:64" ht="68.45" customHeight="1">
      <c r="A102" s="8" t="s">
        <v>146</v>
      </c>
      <c r="B102" s="9" t="s">
        <v>147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7"/>
      <c r="R102" s="9"/>
      <c r="S102" s="9"/>
      <c r="T102" s="10">
        <v>454760.06</v>
      </c>
      <c r="U102" s="10"/>
      <c r="V102" s="10"/>
      <c r="W102" s="10"/>
      <c r="X102" s="10">
        <v>454760.06</v>
      </c>
      <c r="Y102" s="10"/>
      <c r="Z102" s="10"/>
      <c r="AA102" s="10"/>
      <c r="AB102" s="10"/>
      <c r="AC102" s="10"/>
      <c r="AD102" s="10">
        <f>AD103</f>
        <v>398.2</v>
      </c>
      <c r="AE102" s="11"/>
      <c r="AF102" s="11"/>
      <c r="AG102" s="11"/>
      <c r="AH102" s="11">
        <v>454760.06</v>
      </c>
      <c r="AI102" s="11">
        <v>470664.75</v>
      </c>
      <c r="AJ102" s="11"/>
      <c r="AK102" s="11"/>
      <c r="AL102" s="11"/>
      <c r="AM102" s="11">
        <v>470664.75</v>
      </c>
      <c r="AN102" s="11"/>
      <c r="AO102" s="12"/>
      <c r="AP102" s="11"/>
      <c r="AQ102" s="11"/>
      <c r="AR102" s="13"/>
      <c r="AS102" s="11">
        <v>470664.75</v>
      </c>
      <c r="AT102" s="12"/>
      <c r="AU102" s="11"/>
      <c r="AV102" s="11"/>
      <c r="AW102" s="13">
        <v>470664.75</v>
      </c>
      <c r="AX102" s="11">
        <v>488691.33</v>
      </c>
      <c r="AY102" s="12"/>
      <c r="AZ102" s="11"/>
      <c r="BA102" s="11"/>
      <c r="BB102" s="13">
        <v>488691.33</v>
      </c>
      <c r="BC102" s="11"/>
      <c r="BD102" s="12"/>
      <c r="BE102" s="11"/>
      <c r="BF102" s="11"/>
      <c r="BG102" s="13"/>
      <c r="BH102" s="11">
        <v>488691.33</v>
      </c>
      <c r="BI102" s="12"/>
      <c r="BJ102" s="11"/>
      <c r="BK102" s="11"/>
      <c r="BL102" s="13">
        <v>488691.33</v>
      </c>
    </row>
    <row r="103" spans="1:64" ht="68.45" customHeight="1">
      <c r="A103" s="8" t="s">
        <v>148</v>
      </c>
      <c r="B103" s="9" t="s">
        <v>147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7" t="s">
        <v>141</v>
      </c>
      <c r="R103" s="9" t="s">
        <v>40</v>
      </c>
      <c r="S103" s="9" t="s">
        <v>142</v>
      </c>
      <c r="T103" s="10">
        <v>454760.06</v>
      </c>
      <c r="U103" s="10"/>
      <c r="V103" s="10"/>
      <c r="W103" s="10"/>
      <c r="X103" s="10">
        <v>454760.06</v>
      </c>
      <c r="Y103" s="10"/>
      <c r="Z103" s="10"/>
      <c r="AA103" s="10"/>
      <c r="AB103" s="10"/>
      <c r="AC103" s="10"/>
      <c r="AD103" s="10">
        <v>398.2</v>
      </c>
      <c r="AE103" s="11"/>
      <c r="AF103" s="11"/>
      <c r="AG103" s="11"/>
      <c r="AH103" s="11">
        <v>454760.06</v>
      </c>
      <c r="AI103" s="11">
        <v>470664.75</v>
      </c>
      <c r="AJ103" s="11"/>
      <c r="AK103" s="11"/>
      <c r="AL103" s="11"/>
      <c r="AM103" s="11">
        <v>470664.75</v>
      </c>
      <c r="AN103" s="11"/>
      <c r="AO103" s="12"/>
      <c r="AP103" s="11"/>
      <c r="AQ103" s="11"/>
      <c r="AR103" s="13"/>
      <c r="AS103" s="11">
        <v>470664.75</v>
      </c>
      <c r="AT103" s="12"/>
      <c r="AU103" s="11"/>
      <c r="AV103" s="11"/>
      <c r="AW103" s="13">
        <v>470664.75</v>
      </c>
      <c r="AX103" s="11">
        <v>488691.33</v>
      </c>
      <c r="AY103" s="12"/>
      <c r="AZ103" s="11"/>
      <c r="BA103" s="11"/>
      <c r="BB103" s="13">
        <v>488691.33</v>
      </c>
      <c r="BC103" s="11"/>
      <c r="BD103" s="12"/>
      <c r="BE103" s="11"/>
      <c r="BF103" s="11"/>
      <c r="BG103" s="13"/>
      <c r="BH103" s="11">
        <v>488691.33</v>
      </c>
      <c r="BI103" s="12"/>
      <c r="BJ103" s="11"/>
      <c r="BK103" s="11"/>
      <c r="BL103" s="13">
        <v>488691.33</v>
      </c>
    </row>
    <row r="104" spans="1:64" ht="68.45" customHeight="1">
      <c r="A104" s="8" t="s">
        <v>149</v>
      </c>
      <c r="B104" s="9" t="s">
        <v>150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7"/>
      <c r="R104" s="9"/>
      <c r="S104" s="9"/>
      <c r="T104" s="10">
        <v>154871</v>
      </c>
      <c r="U104" s="10"/>
      <c r="V104" s="10"/>
      <c r="W104" s="10"/>
      <c r="X104" s="10">
        <v>154871</v>
      </c>
      <c r="Y104" s="10">
        <v>-77435</v>
      </c>
      <c r="Z104" s="10"/>
      <c r="AA104" s="10"/>
      <c r="AB104" s="10"/>
      <c r="AC104" s="10">
        <v>-77435</v>
      </c>
      <c r="AD104" s="10">
        <f>AD105</f>
        <v>80</v>
      </c>
      <c r="AE104" s="11"/>
      <c r="AF104" s="11"/>
      <c r="AG104" s="11"/>
      <c r="AH104" s="11">
        <v>77436</v>
      </c>
      <c r="AI104" s="11">
        <v>153637.26999999999</v>
      </c>
      <c r="AJ104" s="11"/>
      <c r="AK104" s="11"/>
      <c r="AL104" s="11"/>
      <c r="AM104" s="11">
        <v>153637.26999999999</v>
      </c>
      <c r="AN104" s="11"/>
      <c r="AO104" s="12"/>
      <c r="AP104" s="11"/>
      <c r="AQ104" s="11"/>
      <c r="AR104" s="13"/>
      <c r="AS104" s="11">
        <v>153637.26999999999</v>
      </c>
      <c r="AT104" s="12"/>
      <c r="AU104" s="11"/>
      <c r="AV104" s="11"/>
      <c r="AW104" s="13">
        <v>153637.26999999999</v>
      </c>
      <c r="AX104" s="11">
        <v>159782.76</v>
      </c>
      <c r="AY104" s="12"/>
      <c r="AZ104" s="11"/>
      <c r="BA104" s="11"/>
      <c r="BB104" s="13">
        <v>159782.76</v>
      </c>
      <c r="BC104" s="11"/>
      <c r="BD104" s="12"/>
      <c r="BE104" s="11"/>
      <c r="BF104" s="11"/>
      <c r="BG104" s="13"/>
      <c r="BH104" s="11">
        <v>159782.76</v>
      </c>
      <c r="BI104" s="12"/>
      <c r="BJ104" s="11"/>
      <c r="BK104" s="11"/>
      <c r="BL104" s="13">
        <v>159782.76</v>
      </c>
    </row>
    <row r="105" spans="1:64" ht="68.45" customHeight="1">
      <c r="A105" s="8" t="s">
        <v>151</v>
      </c>
      <c r="B105" s="9" t="s">
        <v>150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7" t="s">
        <v>141</v>
      </c>
      <c r="R105" s="9" t="s">
        <v>40</v>
      </c>
      <c r="S105" s="9" t="s">
        <v>142</v>
      </c>
      <c r="T105" s="10">
        <v>154871</v>
      </c>
      <c r="U105" s="10"/>
      <c r="V105" s="10"/>
      <c r="W105" s="10"/>
      <c r="X105" s="10">
        <v>154871</v>
      </c>
      <c r="Y105" s="10">
        <v>-77435</v>
      </c>
      <c r="Z105" s="10"/>
      <c r="AA105" s="10"/>
      <c r="AB105" s="10"/>
      <c r="AC105" s="10">
        <v>-77435</v>
      </c>
      <c r="AD105" s="10">
        <v>80</v>
      </c>
      <c r="AE105" s="11"/>
      <c r="AF105" s="11"/>
      <c r="AG105" s="11"/>
      <c r="AH105" s="11">
        <v>77436</v>
      </c>
      <c r="AI105" s="11">
        <v>153637.26999999999</v>
      </c>
      <c r="AJ105" s="11"/>
      <c r="AK105" s="11"/>
      <c r="AL105" s="11"/>
      <c r="AM105" s="11">
        <v>153637.26999999999</v>
      </c>
      <c r="AN105" s="11"/>
      <c r="AO105" s="12"/>
      <c r="AP105" s="11"/>
      <c r="AQ105" s="11"/>
      <c r="AR105" s="13"/>
      <c r="AS105" s="11">
        <v>153637.26999999999</v>
      </c>
      <c r="AT105" s="12"/>
      <c r="AU105" s="11"/>
      <c r="AV105" s="11"/>
      <c r="AW105" s="13">
        <v>153637.26999999999</v>
      </c>
      <c r="AX105" s="11">
        <v>159782.76</v>
      </c>
      <c r="AY105" s="12"/>
      <c r="AZ105" s="11"/>
      <c r="BA105" s="11"/>
      <c r="BB105" s="13">
        <v>159782.76</v>
      </c>
      <c r="BC105" s="11"/>
      <c r="BD105" s="12"/>
      <c r="BE105" s="11"/>
      <c r="BF105" s="11"/>
      <c r="BG105" s="13"/>
      <c r="BH105" s="11">
        <v>159782.76</v>
      </c>
      <c r="BI105" s="12"/>
      <c r="BJ105" s="11"/>
      <c r="BK105" s="11"/>
      <c r="BL105" s="13">
        <v>159782.76</v>
      </c>
    </row>
    <row r="106" spans="1:64" ht="51.4" customHeight="1">
      <c r="A106" s="8" t="s">
        <v>152</v>
      </c>
      <c r="B106" s="9" t="s">
        <v>153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7"/>
      <c r="R106" s="9"/>
      <c r="S106" s="9"/>
      <c r="T106" s="10"/>
      <c r="U106" s="10"/>
      <c r="V106" s="10"/>
      <c r="W106" s="10"/>
      <c r="X106" s="10"/>
      <c r="Y106" s="10">
        <v>77435</v>
      </c>
      <c r="Z106" s="10"/>
      <c r="AA106" s="10"/>
      <c r="AB106" s="10"/>
      <c r="AC106" s="10">
        <v>77435</v>
      </c>
      <c r="AD106" s="10">
        <f>AD107</f>
        <v>53.8</v>
      </c>
      <c r="AE106" s="11"/>
      <c r="AF106" s="11"/>
      <c r="AG106" s="11"/>
      <c r="AH106" s="11">
        <v>77435</v>
      </c>
      <c r="AI106" s="11"/>
      <c r="AJ106" s="11"/>
      <c r="AK106" s="11"/>
      <c r="AL106" s="11"/>
      <c r="AM106" s="11"/>
      <c r="AN106" s="11"/>
      <c r="AO106" s="12"/>
      <c r="AP106" s="11"/>
      <c r="AQ106" s="11"/>
      <c r="AR106" s="13"/>
      <c r="AS106" s="11"/>
      <c r="AT106" s="12"/>
      <c r="AU106" s="11"/>
      <c r="AV106" s="11"/>
      <c r="AW106" s="13"/>
      <c r="AX106" s="11"/>
      <c r="AY106" s="12"/>
      <c r="AZ106" s="11"/>
      <c r="BA106" s="11"/>
      <c r="BB106" s="13"/>
      <c r="BC106" s="11"/>
      <c r="BD106" s="12"/>
      <c r="BE106" s="11"/>
      <c r="BF106" s="11"/>
      <c r="BG106" s="13"/>
      <c r="BH106" s="11"/>
      <c r="BI106" s="12"/>
      <c r="BJ106" s="11"/>
      <c r="BK106" s="11"/>
      <c r="BL106" s="13"/>
    </row>
    <row r="107" spans="1:64" ht="68.45" customHeight="1">
      <c r="A107" s="8" t="s">
        <v>154</v>
      </c>
      <c r="B107" s="9" t="s">
        <v>153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7" t="s">
        <v>141</v>
      </c>
      <c r="R107" s="9" t="s">
        <v>40</v>
      </c>
      <c r="S107" s="9" t="s">
        <v>142</v>
      </c>
      <c r="T107" s="10"/>
      <c r="U107" s="10"/>
      <c r="V107" s="10"/>
      <c r="W107" s="10"/>
      <c r="X107" s="10"/>
      <c r="Y107" s="10">
        <v>77435</v>
      </c>
      <c r="Z107" s="10"/>
      <c r="AA107" s="10"/>
      <c r="AB107" s="10"/>
      <c r="AC107" s="10">
        <v>77435</v>
      </c>
      <c r="AD107" s="10">
        <v>53.8</v>
      </c>
      <c r="AE107" s="11"/>
      <c r="AF107" s="11"/>
      <c r="AG107" s="11"/>
      <c r="AH107" s="11">
        <v>77435</v>
      </c>
      <c r="AI107" s="11"/>
      <c r="AJ107" s="11"/>
      <c r="AK107" s="11"/>
      <c r="AL107" s="11"/>
      <c r="AM107" s="11"/>
      <c r="AN107" s="11"/>
      <c r="AO107" s="12"/>
      <c r="AP107" s="11"/>
      <c r="AQ107" s="11"/>
      <c r="AR107" s="13"/>
      <c r="AS107" s="11"/>
      <c r="AT107" s="12"/>
      <c r="AU107" s="11"/>
      <c r="AV107" s="11"/>
      <c r="AW107" s="13"/>
      <c r="AX107" s="11"/>
      <c r="AY107" s="12"/>
      <c r="AZ107" s="11"/>
      <c r="BA107" s="11"/>
      <c r="BB107" s="13"/>
      <c r="BC107" s="11"/>
      <c r="BD107" s="12"/>
      <c r="BE107" s="11"/>
      <c r="BF107" s="11"/>
      <c r="BG107" s="13"/>
      <c r="BH107" s="11"/>
      <c r="BI107" s="12"/>
      <c r="BJ107" s="11"/>
      <c r="BK107" s="11"/>
      <c r="BL107" s="13"/>
    </row>
    <row r="108" spans="1:64" ht="34.15" customHeight="1">
      <c r="A108" s="8" t="s">
        <v>155</v>
      </c>
      <c r="B108" s="9" t="s">
        <v>156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7"/>
      <c r="R108" s="9"/>
      <c r="S108" s="9"/>
      <c r="T108" s="10">
        <v>180000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>
        <f>AD109</f>
        <v>85</v>
      </c>
      <c r="AE108" s="11"/>
      <c r="AF108" s="11"/>
      <c r="AG108" s="11"/>
      <c r="AH108" s="11"/>
      <c r="AI108" s="11">
        <v>180000</v>
      </c>
      <c r="AJ108" s="11"/>
      <c r="AK108" s="11"/>
      <c r="AL108" s="11"/>
      <c r="AM108" s="11"/>
      <c r="AN108" s="11"/>
      <c r="AO108" s="12"/>
      <c r="AP108" s="11"/>
      <c r="AQ108" s="11"/>
      <c r="AR108" s="13"/>
      <c r="AS108" s="11">
        <v>180000</v>
      </c>
      <c r="AT108" s="12"/>
      <c r="AU108" s="11"/>
      <c r="AV108" s="11"/>
      <c r="AW108" s="13"/>
      <c r="AX108" s="11">
        <v>180000</v>
      </c>
      <c r="AY108" s="12"/>
      <c r="AZ108" s="11"/>
      <c r="BA108" s="11"/>
      <c r="BB108" s="13"/>
      <c r="BC108" s="11"/>
      <c r="BD108" s="12"/>
      <c r="BE108" s="11"/>
      <c r="BF108" s="11"/>
      <c r="BG108" s="13"/>
      <c r="BH108" s="11">
        <v>180000</v>
      </c>
      <c r="BI108" s="12"/>
      <c r="BJ108" s="11"/>
      <c r="BK108" s="11"/>
      <c r="BL108" s="13"/>
    </row>
    <row r="109" spans="1:64" ht="68.45" customHeight="1">
      <c r="A109" s="8" t="s">
        <v>157</v>
      </c>
      <c r="B109" s="9" t="s">
        <v>156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7" t="s">
        <v>29</v>
      </c>
      <c r="R109" s="9" t="s">
        <v>40</v>
      </c>
      <c r="S109" s="9" t="s">
        <v>30</v>
      </c>
      <c r="T109" s="10">
        <v>180000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>
        <v>85</v>
      </c>
      <c r="AE109" s="11"/>
      <c r="AF109" s="11"/>
      <c r="AG109" s="11"/>
      <c r="AH109" s="11"/>
      <c r="AI109" s="11">
        <v>180000</v>
      </c>
      <c r="AJ109" s="11"/>
      <c r="AK109" s="11"/>
      <c r="AL109" s="11"/>
      <c r="AM109" s="11"/>
      <c r="AN109" s="11"/>
      <c r="AO109" s="12"/>
      <c r="AP109" s="11"/>
      <c r="AQ109" s="11"/>
      <c r="AR109" s="13"/>
      <c r="AS109" s="11">
        <v>180000</v>
      </c>
      <c r="AT109" s="12"/>
      <c r="AU109" s="11"/>
      <c r="AV109" s="11"/>
      <c r="AW109" s="13"/>
      <c r="AX109" s="11">
        <v>180000</v>
      </c>
      <c r="AY109" s="12"/>
      <c r="AZ109" s="11"/>
      <c r="BA109" s="11"/>
      <c r="BB109" s="13"/>
      <c r="BC109" s="11"/>
      <c r="BD109" s="12"/>
      <c r="BE109" s="11"/>
      <c r="BF109" s="11"/>
      <c r="BG109" s="13"/>
      <c r="BH109" s="11">
        <v>180000</v>
      </c>
      <c r="BI109" s="12"/>
      <c r="BJ109" s="11"/>
      <c r="BK109" s="11"/>
      <c r="BL109" s="13"/>
    </row>
    <row r="110" spans="1:64" ht="34.15" customHeight="1">
      <c r="A110" s="8" t="s">
        <v>158</v>
      </c>
      <c r="B110" s="9" t="s">
        <v>159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7"/>
      <c r="R110" s="9"/>
      <c r="S110" s="9"/>
      <c r="T110" s="10">
        <v>20000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>
        <f>AD111</f>
        <v>18.5</v>
      </c>
      <c r="AE110" s="11"/>
      <c r="AF110" s="11"/>
      <c r="AG110" s="11"/>
      <c r="AH110" s="11"/>
      <c r="AI110" s="11">
        <v>20000</v>
      </c>
      <c r="AJ110" s="11"/>
      <c r="AK110" s="11"/>
      <c r="AL110" s="11"/>
      <c r="AM110" s="11"/>
      <c r="AN110" s="11"/>
      <c r="AO110" s="12"/>
      <c r="AP110" s="11"/>
      <c r="AQ110" s="11"/>
      <c r="AR110" s="13"/>
      <c r="AS110" s="11">
        <v>20000</v>
      </c>
      <c r="AT110" s="12"/>
      <c r="AU110" s="11"/>
      <c r="AV110" s="11"/>
      <c r="AW110" s="13"/>
      <c r="AX110" s="11">
        <v>20000</v>
      </c>
      <c r="AY110" s="12"/>
      <c r="AZ110" s="11"/>
      <c r="BA110" s="11"/>
      <c r="BB110" s="13"/>
      <c r="BC110" s="11"/>
      <c r="BD110" s="12"/>
      <c r="BE110" s="11"/>
      <c r="BF110" s="11"/>
      <c r="BG110" s="13"/>
      <c r="BH110" s="11">
        <v>20000</v>
      </c>
      <c r="BI110" s="12"/>
      <c r="BJ110" s="11"/>
      <c r="BK110" s="11"/>
      <c r="BL110" s="13"/>
    </row>
    <row r="111" spans="1:64" ht="34.15" customHeight="1">
      <c r="A111" s="8" t="s">
        <v>160</v>
      </c>
      <c r="B111" s="9" t="s">
        <v>159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7" t="s">
        <v>57</v>
      </c>
      <c r="R111" s="9" t="s">
        <v>40</v>
      </c>
      <c r="S111" s="9" t="s">
        <v>142</v>
      </c>
      <c r="T111" s="10">
        <v>20000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>
        <v>18.5</v>
      </c>
      <c r="AE111" s="11"/>
      <c r="AF111" s="11"/>
      <c r="AG111" s="11"/>
      <c r="AH111" s="11"/>
      <c r="AI111" s="11">
        <v>20000</v>
      </c>
      <c r="AJ111" s="11"/>
      <c r="AK111" s="11"/>
      <c r="AL111" s="11"/>
      <c r="AM111" s="11"/>
      <c r="AN111" s="11"/>
      <c r="AO111" s="12"/>
      <c r="AP111" s="11"/>
      <c r="AQ111" s="11"/>
      <c r="AR111" s="13"/>
      <c r="AS111" s="11">
        <v>20000</v>
      </c>
      <c r="AT111" s="12"/>
      <c r="AU111" s="11"/>
      <c r="AV111" s="11"/>
      <c r="AW111" s="13"/>
      <c r="AX111" s="11">
        <v>20000</v>
      </c>
      <c r="AY111" s="12"/>
      <c r="AZ111" s="11"/>
      <c r="BA111" s="11"/>
      <c r="BB111" s="13"/>
      <c r="BC111" s="11"/>
      <c r="BD111" s="12"/>
      <c r="BE111" s="11"/>
      <c r="BF111" s="11"/>
      <c r="BG111" s="13"/>
      <c r="BH111" s="11">
        <v>20000</v>
      </c>
      <c r="BI111" s="12"/>
      <c r="BJ111" s="11"/>
      <c r="BK111" s="11"/>
      <c r="BL111" s="13"/>
    </row>
    <row r="112" spans="1:64" ht="51.4" customHeight="1">
      <c r="A112" s="8" t="s">
        <v>161</v>
      </c>
      <c r="B112" s="9" t="s">
        <v>162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7"/>
      <c r="R112" s="9"/>
      <c r="S112" s="9"/>
      <c r="T112" s="10">
        <v>200000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>
        <f>AD113</f>
        <v>134.5</v>
      </c>
      <c r="AE112" s="11"/>
      <c r="AF112" s="11"/>
      <c r="AG112" s="11"/>
      <c r="AH112" s="11"/>
      <c r="AI112" s="11">
        <v>200000</v>
      </c>
      <c r="AJ112" s="11"/>
      <c r="AK112" s="11"/>
      <c r="AL112" s="11"/>
      <c r="AM112" s="11"/>
      <c r="AN112" s="11"/>
      <c r="AO112" s="12"/>
      <c r="AP112" s="11"/>
      <c r="AQ112" s="11"/>
      <c r="AR112" s="13"/>
      <c r="AS112" s="11">
        <v>200000</v>
      </c>
      <c r="AT112" s="12"/>
      <c r="AU112" s="11"/>
      <c r="AV112" s="11"/>
      <c r="AW112" s="13"/>
      <c r="AX112" s="11">
        <v>200000</v>
      </c>
      <c r="AY112" s="12"/>
      <c r="AZ112" s="11"/>
      <c r="BA112" s="11"/>
      <c r="BB112" s="13"/>
      <c r="BC112" s="11"/>
      <c r="BD112" s="12"/>
      <c r="BE112" s="11"/>
      <c r="BF112" s="11"/>
      <c r="BG112" s="13"/>
      <c r="BH112" s="11">
        <v>200000</v>
      </c>
      <c r="BI112" s="12"/>
      <c r="BJ112" s="11"/>
      <c r="BK112" s="11"/>
      <c r="BL112" s="13"/>
    </row>
    <row r="113" spans="1:64" ht="68.45" customHeight="1">
      <c r="A113" s="8" t="s">
        <v>163</v>
      </c>
      <c r="B113" s="9" t="s">
        <v>162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7" t="s">
        <v>29</v>
      </c>
      <c r="R113" s="9" t="s">
        <v>40</v>
      </c>
      <c r="S113" s="9" t="s">
        <v>30</v>
      </c>
      <c r="T113" s="10">
        <v>200000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>
        <v>134.5</v>
      </c>
      <c r="AE113" s="11"/>
      <c r="AF113" s="11"/>
      <c r="AG113" s="11"/>
      <c r="AH113" s="11"/>
      <c r="AI113" s="11">
        <v>200000</v>
      </c>
      <c r="AJ113" s="11"/>
      <c r="AK113" s="11"/>
      <c r="AL113" s="11"/>
      <c r="AM113" s="11"/>
      <c r="AN113" s="11"/>
      <c r="AO113" s="12"/>
      <c r="AP113" s="11"/>
      <c r="AQ113" s="11"/>
      <c r="AR113" s="13"/>
      <c r="AS113" s="11">
        <v>200000</v>
      </c>
      <c r="AT113" s="12"/>
      <c r="AU113" s="11"/>
      <c r="AV113" s="11"/>
      <c r="AW113" s="13"/>
      <c r="AX113" s="11">
        <v>200000</v>
      </c>
      <c r="AY113" s="12"/>
      <c r="AZ113" s="11"/>
      <c r="BA113" s="11"/>
      <c r="BB113" s="13"/>
      <c r="BC113" s="11"/>
      <c r="BD113" s="12"/>
      <c r="BE113" s="11"/>
      <c r="BF113" s="11"/>
      <c r="BG113" s="13"/>
      <c r="BH113" s="11">
        <v>200000</v>
      </c>
      <c r="BI113" s="12"/>
      <c r="BJ113" s="11"/>
      <c r="BK113" s="11"/>
      <c r="BL113" s="13"/>
    </row>
    <row r="114" spans="1:64" ht="68.45" customHeight="1">
      <c r="A114" s="8" t="s">
        <v>164</v>
      </c>
      <c r="B114" s="9" t="s">
        <v>165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7"/>
      <c r="R114" s="9"/>
      <c r="S114" s="9"/>
      <c r="T114" s="10"/>
      <c r="U114" s="10"/>
      <c r="V114" s="10"/>
      <c r="W114" s="10"/>
      <c r="X114" s="10"/>
      <c r="Y114" s="10">
        <v>3520</v>
      </c>
      <c r="Z114" s="10"/>
      <c r="AA114" s="10">
        <v>3520</v>
      </c>
      <c r="AB114" s="10"/>
      <c r="AC114" s="10"/>
      <c r="AD114" s="10">
        <f>AD115</f>
        <v>3</v>
      </c>
      <c r="AE114" s="11"/>
      <c r="AF114" s="11">
        <v>3520</v>
      </c>
      <c r="AG114" s="11"/>
      <c r="AH114" s="11"/>
      <c r="AI114" s="11"/>
      <c r="AJ114" s="11"/>
      <c r="AK114" s="11"/>
      <c r="AL114" s="11"/>
      <c r="AM114" s="11"/>
      <c r="AN114" s="11">
        <v>3520</v>
      </c>
      <c r="AO114" s="12"/>
      <c r="AP114" s="11">
        <v>3520</v>
      </c>
      <c r="AQ114" s="11"/>
      <c r="AR114" s="13"/>
      <c r="AS114" s="11">
        <v>3520</v>
      </c>
      <c r="AT114" s="12"/>
      <c r="AU114" s="11">
        <v>3520</v>
      </c>
      <c r="AV114" s="11"/>
      <c r="AW114" s="13"/>
      <c r="AX114" s="11"/>
      <c r="AY114" s="12"/>
      <c r="AZ114" s="11"/>
      <c r="BA114" s="11"/>
      <c r="BB114" s="13"/>
      <c r="BC114" s="11">
        <v>3520</v>
      </c>
      <c r="BD114" s="12"/>
      <c r="BE114" s="11">
        <v>3520</v>
      </c>
      <c r="BF114" s="11"/>
      <c r="BG114" s="13"/>
      <c r="BH114" s="11">
        <v>3520</v>
      </c>
      <c r="BI114" s="12"/>
      <c r="BJ114" s="11">
        <v>3520</v>
      </c>
      <c r="BK114" s="11"/>
      <c r="BL114" s="13"/>
    </row>
    <row r="115" spans="1:64" ht="85.5" customHeight="1">
      <c r="A115" s="14" t="s">
        <v>166</v>
      </c>
      <c r="B115" s="9" t="s">
        <v>165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7" t="s">
        <v>29</v>
      </c>
      <c r="R115" s="9" t="s">
        <v>40</v>
      </c>
      <c r="S115" s="9" t="s">
        <v>30</v>
      </c>
      <c r="T115" s="10"/>
      <c r="U115" s="10"/>
      <c r="V115" s="10"/>
      <c r="W115" s="10"/>
      <c r="X115" s="10"/>
      <c r="Y115" s="10">
        <v>3520</v>
      </c>
      <c r="Z115" s="10"/>
      <c r="AA115" s="10">
        <v>3520</v>
      </c>
      <c r="AB115" s="10"/>
      <c r="AC115" s="10"/>
      <c r="AD115" s="10">
        <v>3</v>
      </c>
      <c r="AE115" s="11"/>
      <c r="AF115" s="11">
        <v>3520</v>
      </c>
      <c r="AG115" s="11"/>
      <c r="AH115" s="11"/>
      <c r="AI115" s="11"/>
      <c r="AJ115" s="11"/>
      <c r="AK115" s="11"/>
      <c r="AL115" s="11"/>
      <c r="AM115" s="11"/>
      <c r="AN115" s="11">
        <v>3520</v>
      </c>
      <c r="AO115" s="12"/>
      <c r="AP115" s="11">
        <v>3520</v>
      </c>
      <c r="AQ115" s="11"/>
      <c r="AR115" s="13"/>
      <c r="AS115" s="11">
        <v>3520</v>
      </c>
      <c r="AT115" s="12"/>
      <c r="AU115" s="11">
        <v>3520</v>
      </c>
      <c r="AV115" s="11"/>
      <c r="AW115" s="13"/>
      <c r="AX115" s="11"/>
      <c r="AY115" s="12"/>
      <c r="AZ115" s="11"/>
      <c r="BA115" s="11"/>
      <c r="BB115" s="13"/>
      <c r="BC115" s="11">
        <v>3520</v>
      </c>
      <c r="BD115" s="12"/>
      <c r="BE115" s="11">
        <v>3520</v>
      </c>
      <c r="BF115" s="11"/>
      <c r="BG115" s="13"/>
      <c r="BH115" s="11">
        <v>3520</v>
      </c>
      <c r="BI115" s="12"/>
      <c r="BJ115" s="11">
        <v>3520</v>
      </c>
      <c r="BK115" s="11"/>
      <c r="BL115" s="13"/>
    </row>
    <row r="116" spans="1:64" ht="68.45" customHeight="1">
      <c r="A116" s="8" t="s">
        <v>167</v>
      </c>
      <c r="B116" s="9" t="s">
        <v>168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7"/>
      <c r="R116" s="9"/>
      <c r="S116" s="9"/>
      <c r="T116" s="10">
        <v>38972</v>
      </c>
      <c r="U116" s="10"/>
      <c r="V116" s="10"/>
      <c r="W116" s="10"/>
      <c r="X116" s="10">
        <v>37972</v>
      </c>
      <c r="Y116" s="10"/>
      <c r="Z116" s="10"/>
      <c r="AA116" s="10"/>
      <c r="AB116" s="10"/>
      <c r="AC116" s="10"/>
      <c r="AD116" s="10">
        <f>AD117+AD119</f>
        <v>25.4</v>
      </c>
      <c r="AE116" s="11"/>
      <c r="AF116" s="11"/>
      <c r="AG116" s="11"/>
      <c r="AH116" s="11">
        <v>37972</v>
      </c>
      <c r="AI116" s="11">
        <v>1000</v>
      </c>
      <c r="AJ116" s="11"/>
      <c r="AK116" s="11"/>
      <c r="AL116" s="11"/>
      <c r="AM116" s="11"/>
      <c r="AN116" s="11"/>
      <c r="AO116" s="12"/>
      <c r="AP116" s="11"/>
      <c r="AQ116" s="11"/>
      <c r="AR116" s="13"/>
      <c r="AS116" s="11">
        <v>1000</v>
      </c>
      <c r="AT116" s="12"/>
      <c r="AU116" s="11"/>
      <c r="AV116" s="11"/>
      <c r="AW116" s="13"/>
      <c r="AX116" s="11">
        <v>1000</v>
      </c>
      <c r="AY116" s="12"/>
      <c r="AZ116" s="11"/>
      <c r="BA116" s="11"/>
      <c r="BB116" s="13"/>
      <c r="BC116" s="11"/>
      <c r="BD116" s="12"/>
      <c r="BE116" s="11"/>
      <c r="BF116" s="11"/>
      <c r="BG116" s="13"/>
      <c r="BH116" s="11">
        <v>1000</v>
      </c>
      <c r="BI116" s="12"/>
      <c r="BJ116" s="11"/>
      <c r="BK116" s="11"/>
      <c r="BL116" s="13"/>
    </row>
    <row r="117" spans="1:64" ht="34.15" customHeight="1">
      <c r="A117" s="8" t="s">
        <v>133</v>
      </c>
      <c r="B117" s="9" t="s">
        <v>169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7"/>
      <c r="R117" s="9"/>
      <c r="S117" s="9"/>
      <c r="T117" s="10">
        <v>1000</v>
      </c>
      <c r="U117" s="10"/>
      <c r="V117" s="10"/>
      <c r="W117" s="10"/>
      <c r="X117" s="10"/>
      <c r="Y117" s="10"/>
      <c r="Z117" s="10"/>
      <c r="AA117" s="10"/>
      <c r="AB117" s="10"/>
      <c r="AC117" s="10"/>
      <c r="AD117" s="10">
        <f>AD118</f>
        <v>0</v>
      </c>
      <c r="AE117" s="11"/>
      <c r="AF117" s="11"/>
      <c r="AG117" s="11"/>
      <c r="AH117" s="11"/>
      <c r="AI117" s="11">
        <v>1000</v>
      </c>
      <c r="AJ117" s="11"/>
      <c r="AK117" s="11"/>
      <c r="AL117" s="11"/>
      <c r="AM117" s="11"/>
      <c r="AN117" s="11"/>
      <c r="AO117" s="12"/>
      <c r="AP117" s="11"/>
      <c r="AQ117" s="11"/>
      <c r="AR117" s="13"/>
      <c r="AS117" s="11">
        <v>1000</v>
      </c>
      <c r="AT117" s="12"/>
      <c r="AU117" s="11"/>
      <c r="AV117" s="11"/>
      <c r="AW117" s="13"/>
      <c r="AX117" s="11">
        <v>1000</v>
      </c>
      <c r="AY117" s="12"/>
      <c r="AZ117" s="11"/>
      <c r="BA117" s="11"/>
      <c r="BB117" s="13"/>
      <c r="BC117" s="11"/>
      <c r="BD117" s="12"/>
      <c r="BE117" s="11"/>
      <c r="BF117" s="11"/>
      <c r="BG117" s="13"/>
      <c r="BH117" s="11">
        <v>1000</v>
      </c>
      <c r="BI117" s="12"/>
      <c r="BJ117" s="11"/>
      <c r="BK117" s="11"/>
      <c r="BL117" s="13"/>
    </row>
    <row r="118" spans="1:64" ht="51.4" customHeight="1">
      <c r="A118" s="8" t="s">
        <v>136</v>
      </c>
      <c r="B118" s="9" t="s">
        <v>169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7" t="s">
        <v>29</v>
      </c>
      <c r="R118" s="9" t="s">
        <v>40</v>
      </c>
      <c r="S118" s="9" t="s">
        <v>55</v>
      </c>
      <c r="T118" s="10">
        <v>1000</v>
      </c>
      <c r="U118" s="10"/>
      <c r="V118" s="10"/>
      <c r="W118" s="10"/>
      <c r="X118" s="10"/>
      <c r="Y118" s="10"/>
      <c r="Z118" s="10"/>
      <c r="AA118" s="10"/>
      <c r="AB118" s="10"/>
      <c r="AC118" s="10"/>
      <c r="AD118" s="10">
        <v>0</v>
      </c>
      <c r="AE118" s="11"/>
      <c r="AF118" s="11"/>
      <c r="AG118" s="11"/>
      <c r="AH118" s="11"/>
      <c r="AI118" s="11">
        <v>1000</v>
      </c>
      <c r="AJ118" s="11"/>
      <c r="AK118" s="11"/>
      <c r="AL118" s="11"/>
      <c r="AM118" s="11"/>
      <c r="AN118" s="11"/>
      <c r="AO118" s="12"/>
      <c r="AP118" s="11"/>
      <c r="AQ118" s="11"/>
      <c r="AR118" s="13"/>
      <c r="AS118" s="11">
        <v>1000</v>
      </c>
      <c r="AT118" s="12"/>
      <c r="AU118" s="11"/>
      <c r="AV118" s="11"/>
      <c r="AW118" s="13"/>
      <c r="AX118" s="11">
        <v>1000</v>
      </c>
      <c r="AY118" s="12"/>
      <c r="AZ118" s="11"/>
      <c r="BA118" s="11"/>
      <c r="BB118" s="13"/>
      <c r="BC118" s="11"/>
      <c r="BD118" s="12"/>
      <c r="BE118" s="11"/>
      <c r="BF118" s="11"/>
      <c r="BG118" s="13"/>
      <c r="BH118" s="11">
        <v>1000</v>
      </c>
      <c r="BI118" s="12"/>
      <c r="BJ118" s="11"/>
      <c r="BK118" s="11"/>
      <c r="BL118" s="13"/>
    </row>
    <row r="119" spans="1:64" ht="51.4" customHeight="1">
      <c r="A119" s="8" t="s">
        <v>170</v>
      </c>
      <c r="B119" s="9" t="s">
        <v>171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7"/>
      <c r="R119" s="9"/>
      <c r="S119" s="9"/>
      <c r="T119" s="10">
        <v>37972</v>
      </c>
      <c r="U119" s="10"/>
      <c r="V119" s="10"/>
      <c r="W119" s="10"/>
      <c r="X119" s="10">
        <v>37972</v>
      </c>
      <c r="Y119" s="10"/>
      <c r="Z119" s="10"/>
      <c r="AA119" s="10"/>
      <c r="AB119" s="10"/>
      <c r="AC119" s="10"/>
      <c r="AD119" s="10">
        <f>AD120</f>
        <v>25.4</v>
      </c>
      <c r="AE119" s="11"/>
      <c r="AF119" s="11"/>
      <c r="AG119" s="11"/>
      <c r="AH119" s="11">
        <v>37972</v>
      </c>
      <c r="AI119" s="11"/>
      <c r="AJ119" s="11"/>
      <c r="AK119" s="11"/>
      <c r="AL119" s="11"/>
      <c r="AM119" s="11"/>
      <c r="AN119" s="11"/>
      <c r="AO119" s="12"/>
      <c r="AP119" s="11"/>
      <c r="AQ119" s="11"/>
      <c r="AR119" s="13"/>
      <c r="AS119" s="11"/>
      <c r="AT119" s="12"/>
      <c r="AU119" s="11"/>
      <c r="AV119" s="11"/>
      <c r="AW119" s="13"/>
      <c r="AX119" s="11"/>
      <c r="AY119" s="12"/>
      <c r="AZ119" s="11"/>
      <c r="BA119" s="11"/>
      <c r="BB119" s="13"/>
      <c r="BC119" s="11"/>
      <c r="BD119" s="12"/>
      <c r="BE119" s="11"/>
      <c r="BF119" s="11"/>
      <c r="BG119" s="13"/>
      <c r="BH119" s="11"/>
      <c r="BI119" s="12"/>
      <c r="BJ119" s="11"/>
      <c r="BK119" s="11"/>
      <c r="BL119" s="13"/>
    </row>
    <row r="120" spans="1:64" ht="68.45" customHeight="1">
      <c r="A120" s="8" t="s">
        <v>172</v>
      </c>
      <c r="B120" s="9" t="s">
        <v>171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7" t="s">
        <v>141</v>
      </c>
      <c r="R120" s="9" t="s">
        <v>40</v>
      </c>
      <c r="S120" s="9" t="s">
        <v>142</v>
      </c>
      <c r="T120" s="10">
        <v>37972</v>
      </c>
      <c r="U120" s="10"/>
      <c r="V120" s="10"/>
      <c r="W120" s="10"/>
      <c r="X120" s="10">
        <v>37972</v>
      </c>
      <c r="Y120" s="10"/>
      <c r="Z120" s="10"/>
      <c r="AA120" s="10"/>
      <c r="AB120" s="10"/>
      <c r="AC120" s="10"/>
      <c r="AD120" s="10">
        <v>25.4</v>
      </c>
      <c r="AE120" s="11"/>
      <c r="AF120" s="11"/>
      <c r="AG120" s="11"/>
      <c r="AH120" s="11">
        <v>37972</v>
      </c>
      <c r="AI120" s="11"/>
      <c r="AJ120" s="11"/>
      <c r="AK120" s="11"/>
      <c r="AL120" s="11"/>
      <c r="AM120" s="11"/>
      <c r="AN120" s="11"/>
      <c r="AO120" s="12"/>
      <c r="AP120" s="11"/>
      <c r="AQ120" s="11"/>
      <c r="AR120" s="13"/>
      <c r="AS120" s="11"/>
      <c r="AT120" s="12"/>
      <c r="AU120" s="11"/>
      <c r="AV120" s="11"/>
      <c r="AW120" s="13"/>
      <c r="AX120" s="11"/>
      <c r="AY120" s="12"/>
      <c r="AZ120" s="11"/>
      <c r="BA120" s="11"/>
      <c r="BB120" s="13"/>
      <c r="BC120" s="11"/>
      <c r="BD120" s="12"/>
      <c r="BE120" s="11"/>
      <c r="BF120" s="11"/>
      <c r="BG120" s="13"/>
      <c r="BH120" s="11"/>
      <c r="BI120" s="12"/>
      <c r="BJ120" s="11"/>
      <c r="BK120" s="11"/>
      <c r="BL120" s="13"/>
    </row>
    <row r="121" spans="1:64" ht="51.4" customHeight="1">
      <c r="A121" s="8" t="s">
        <v>173</v>
      </c>
      <c r="B121" s="9" t="s">
        <v>174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7"/>
      <c r="R121" s="9"/>
      <c r="S121" s="9"/>
      <c r="T121" s="10">
        <v>2800000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>
        <f>AD122+AD124</f>
        <v>40</v>
      </c>
      <c r="AE121" s="11"/>
      <c r="AF121" s="11"/>
      <c r="AG121" s="11"/>
      <c r="AH121" s="11"/>
      <c r="AI121" s="11">
        <v>600000</v>
      </c>
      <c r="AJ121" s="11"/>
      <c r="AK121" s="11"/>
      <c r="AL121" s="11"/>
      <c r="AM121" s="11"/>
      <c r="AN121" s="11"/>
      <c r="AO121" s="12"/>
      <c r="AP121" s="11"/>
      <c r="AQ121" s="11"/>
      <c r="AR121" s="13"/>
      <c r="AS121" s="11">
        <v>600000</v>
      </c>
      <c r="AT121" s="12"/>
      <c r="AU121" s="11"/>
      <c r="AV121" s="11"/>
      <c r="AW121" s="13"/>
      <c r="AX121" s="11">
        <v>600000</v>
      </c>
      <c r="AY121" s="12"/>
      <c r="AZ121" s="11"/>
      <c r="BA121" s="11"/>
      <c r="BB121" s="13"/>
      <c r="BC121" s="11"/>
      <c r="BD121" s="12"/>
      <c r="BE121" s="11"/>
      <c r="BF121" s="11"/>
      <c r="BG121" s="13"/>
      <c r="BH121" s="11">
        <v>600000</v>
      </c>
      <c r="BI121" s="12"/>
      <c r="BJ121" s="11"/>
      <c r="BK121" s="11"/>
      <c r="BL121" s="13"/>
    </row>
    <row r="122" spans="1:64" ht="34.15" customHeight="1">
      <c r="A122" s="8" t="s">
        <v>175</v>
      </c>
      <c r="B122" s="9" t="s">
        <v>176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7"/>
      <c r="R122" s="9"/>
      <c r="S122" s="9"/>
      <c r="T122" s="10">
        <v>600000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>
        <f>AD123</f>
        <v>40</v>
      </c>
      <c r="AE122" s="11"/>
      <c r="AF122" s="11"/>
      <c r="AG122" s="11"/>
      <c r="AH122" s="11"/>
      <c r="AI122" s="11">
        <v>600000</v>
      </c>
      <c r="AJ122" s="11"/>
      <c r="AK122" s="11"/>
      <c r="AL122" s="11"/>
      <c r="AM122" s="11"/>
      <c r="AN122" s="11"/>
      <c r="AO122" s="12"/>
      <c r="AP122" s="11"/>
      <c r="AQ122" s="11"/>
      <c r="AR122" s="13"/>
      <c r="AS122" s="11">
        <v>600000</v>
      </c>
      <c r="AT122" s="12"/>
      <c r="AU122" s="11"/>
      <c r="AV122" s="11"/>
      <c r="AW122" s="13"/>
      <c r="AX122" s="11">
        <v>600000</v>
      </c>
      <c r="AY122" s="12"/>
      <c r="AZ122" s="11"/>
      <c r="BA122" s="11"/>
      <c r="BB122" s="13"/>
      <c r="BC122" s="11"/>
      <c r="BD122" s="12"/>
      <c r="BE122" s="11"/>
      <c r="BF122" s="11"/>
      <c r="BG122" s="13"/>
      <c r="BH122" s="11">
        <v>600000</v>
      </c>
      <c r="BI122" s="12"/>
      <c r="BJ122" s="11"/>
      <c r="BK122" s="11"/>
      <c r="BL122" s="13"/>
    </row>
    <row r="123" spans="1:64" ht="51.4" customHeight="1">
      <c r="A123" s="8" t="s">
        <v>177</v>
      </c>
      <c r="B123" s="9" t="s">
        <v>176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7" t="s">
        <v>29</v>
      </c>
      <c r="R123" s="9" t="s">
        <v>30</v>
      </c>
      <c r="S123" s="9" t="s">
        <v>178</v>
      </c>
      <c r="T123" s="10">
        <v>600000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>
        <v>40</v>
      </c>
      <c r="AE123" s="11"/>
      <c r="AF123" s="11"/>
      <c r="AG123" s="11"/>
      <c r="AH123" s="11"/>
      <c r="AI123" s="11">
        <v>600000</v>
      </c>
      <c r="AJ123" s="11"/>
      <c r="AK123" s="11"/>
      <c r="AL123" s="11"/>
      <c r="AM123" s="11"/>
      <c r="AN123" s="11"/>
      <c r="AO123" s="12"/>
      <c r="AP123" s="11"/>
      <c r="AQ123" s="11"/>
      <c r="AR123" s="13"/>
      <c r="AS123" s="11">
        <v>600000</v>
      </c>
      <c r="AT123" s="12"/>
      <c r="AU123" s="11"/>
      <c r="AV123" s="11"/>
      <c r="AW123" s="13"/>
      <c r="AX123" s="11">
        <v>600000</v>
      </c>
      <c r="AY123" s="12"/>
      <c r="AZ123" s="11"/>
      <c r="BA123" s="11"/>
      <c r="BB123" s="13"/>
      <c r="BC123" s="11"/>
      <c r="BD123" s="12"/>
      <c r="BE123" s="11"/>
      <c r="BF123" s="11"/>
      <c r="BG123" s="13"/>
      <c r="BH123" s="11">
        <v>600000</v>
      </c>
      <c r="BI123" s="12"/>
      <c r="BJ123" s="11"/>
      <c r="BK123" s="11"/>
      <c r="BL123" s="13"/>
    </row>
    <row r="124" spans="1:64" ht="34.15" customHeight="1">
      <c r="A124" s="8" t="s">
        <v>179</v>
      </c>
      <c r="B124" s="9" t="s">
        <v>180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7"/>
      <c r="R124" s="9"/>
      <c r="S124" s="9"/>
      <c r="T124" s="10">
        <v>2200000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>
        <f>AD125</f>
        <v>0</v>
      </c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2"/>
      <c r="AP124" s="11"/>
      <c r="AQ124" s="11"/>
      <c r="AR124" s="13"/>
      <c r="AS124" s="11"/>
      <c r="AT124" s="12"/>
      <c r="AU124" s="11"/>
      <c r="AV124" s="11"/>
      <c r="AW124" s="13"/>
      <c r="AX124" s="11"/>
      <c r="AY124" s="12"/>
      <c r="AZ124" s="11"/>
      <c r="BA124" s="11"/>
      <c r="BB124" s="13"/>
      <c r="BC124" s="11"/>
      <c r="BD124" s="12"/>
      <c r="BE124" s="11"/>
      <c r="BF124" s="11"/>
      <c r="BG124" s="13"/>
      <c r="BH124" s="11"/>
      <c r="BI124" s="12"/>
      <c r="BJ124" s="11"/>
      <c r="BK124" s="11"/>
      <c r="BL124" s="13"/>
    </row>
    <row r="125" spans="1:64" ht="68.45" customHeight="1">
      <c r="A125" s="8" t="s">
        <v>181</v>
      </c>
      <c r="B125" s="9" t="s">
        <v>180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7" t="s">
        <v>29</v>
      </c>
      <c r="R125" s="9" t="s">
        <v>30</v>
      </c>
      <c r="S125" s="9" t="s">
        <v>178</v>
      </c>
      <c r="T125" s="10">
        <v>2200000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>
        <v>0</v>
      </c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2"/>
      <c r="AP125" s="11"/>
      <c r="AQ125" s="11"/>
      <c r="AR125" s="13"/>
      <c r="AS125" s="11"/>
      <c r="AT125" s="12"/>
      <c r="AU125" s="11"/>
      <c r="AV125" s="11"/>
      <c r="AW125" s="13"/>
      <c r="AX125" s="11"/>
      <c r="AY125" s="12"/>
      <c r="AZ125" s="11"/>
      <c r="BA125" s="11"/>
      <c r="BB125" s="13"/>
      <c r="BC125" s="11"/>
      <c r="BD125" s="12"/>
      <c r="BE125" s="11"/>
      <c r="BF125" s="11"/>
      <c r="BG125" s="13"/>
      <c r="BH125" s="11"/>
      <c r="BI125" s="12"/>
      <c r="BJ125" s="11"/>
      <c r="BK125" s="11"/>
      <c r="BL125" s="13"/>
    </row>
    <row r="126" spans="1:64" ht="34.15" customHeight="1">
      <c r="A126" s="8" t="s">
        <v>182</v>
      </c>
      <c r="B126" s="9" t="s">
        <v>183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7"/>
      <c r="R126" s="9"/>
      <c r="S126" s="9"/>
      <c r="T126" s="10">
        <v>220000</v>
      </c>
      <c r="U126" s="10"/>
      <c r="V126" s="10"/>
      <c r="W126" s="10"/>
      <c r="X126" s="10"/>
      <c r="Y126" s="10">
        <v>289600</v>
      </c>
      <c r="Z126" s="10">
        <v>289600</v>
      </c>
      <c r="AA126" s="10"/>
      <c r="AB126" s="10"/>
      <c r="AC126" s="10"/>
      <c r="AD126" s="10">
        <f>AD127+AD134</f>
        <v>176.1</v>
      </c>
      <c r="AE126" s="11">
        <v>289600</v>
      </c>
      <c r="AF126" s="11"/>
      <c r="AG126" s="11"/>
      <c r="AH126" s="11"/>
      <c r="AI126" s="11">
        <v>1299232</v>
      </c>
      <c r="AJ126" s="11"/>
      <c r="AK126" s="11"/>
      <c r="AL126" s="11"/>
      <c r="AM126" s="11"/>
      <c r="AN126" s="11">
        <v>299600</v>
      </c>
      <c r="AO126" s="12">
        <v>299600</v>
      </c>
      <c r="AP126" s="11"/>
      <c r="AQ126" s="11"/>
      <c r="AR126" s="13"/>
      <c r="AS126" s="11">
        <v>1598832</v>
      </c>
      <c r="AT126" s="12">
        <v>299600</v>
      </c>
      <c r="AU126" s="11"/>
      <c r="AV126" s="11"/>
      <c r="AW126" s="13"/>
      <c r="AX126" s="11">
        <v>2709307</v>
      </c>
      <c r="AY126" s="12"/>
      <c r="AZ126" s="11"/>
      <c r="BA126" s="11"/>
      <c r="BB126" s="13"/>
      <c r="BC126" s="11">
        <v>309600</v>
      </c>
      <c r="BD126" s="12">
        <v>309600</v>
      </c>
      <c r="BE126" s="11"/>
      <c r="BF126" s="11"/>
      <c r="BG126" s="13"/>
      <c r="BH126" s="11">
        <v>3018907</v>
      </c>
      <c r="BI126" s="12">
        <v>309600</v>
      </c>
      <c r="BJ126" s="11"/>
      <c r="BK126" s="11"/>
      <c r="BL126" s="13"/>
    </row>
    <row r="127" spans="1:64" ht="34.15" customHeight="1">
      <c r="A127" s="8" t="s">
        <v>182</v>
      </c>
      <c r="B127" s="9" t="s">
        <v>184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7"/>
      <c r="R127" s="9"/>
      <c r="S127" s="9"/>
      <c r="T127" s="10">
        <v>220000</v>
      </c>
      <c r="U127" s="10"/>
      <c r="V127" s="10"/>
      <c r="W127" s="10"/>
      <c r="X127" s="10"/>
      <c r="Y127" s="10">
        <v>289600</v>
      </c>
      <c r="Z127" s="10">
        <v>289600</v>
      </c>
      <c r="AA127" s="10"/>
      <c r="AB127" s="10"/>
      <c r="AC127" s="10"/>
      <c r="AD127" s="10">
        <f>AD128</f>
        <v>176.1</v>
      </c>
      <c r="AE127" s="11">
        <v>289600</v>
      </c>
      <c r="AF127" s="11"/>
      <c r="AG127" s="11"/>
      <c r="AH127" s="11"/>
      <c r="AI127" s="11">
        <v>1299232</v>
      </c>
      <c r="AJ127" s="11"/>
      <c r="AK127" s="11"/>
      <c r="AL127" s="11"/>
      <c r="AM127" s="11"/>
      <c r="AN127" s="11">
        <v>299600</v>
      </c>
      <c r="AO127" s="12">
        <v>299600</v>
      </c>
      <c r="AP127" s="11"/>
      <c r="AQ127" s="11"/>
      <c r="AR127" s="13"/>
      <c r="AS127" s="11">
        <v>1598832</v>
      </c>
      <c r="AT127" s="12">
        <v>299600</v>
      </c>
      <c r="AU127" s="11"/>
      <c r="AV127" s="11"/>
      <c r="AW127" s="13"/>
      <c r="AX127" s="11">
        <v>2709307</v>
      </c>
      <c r="AY127" s="12"/>
      <c r="AZ127" s="11"/>
      <c r="BA127" s="11"/>
      <c r="BB127" s="13"/>
      <c r="BC127" s="11">
        <v>309600</v>
      </c>
      <c r="BD127" s="12">
        <v>309600</v>
      </c>
      <c r="BE127" s="11"/>
      <c r="BF127" s="11"/>
      <c r="BG127" s="13"/>
      <c r="BH127" s="11">
        <v>3018907</v>
      </c>
      <c r="BI127" s="12">
        <v>309600</v>
      </c>
      <c r="BJ127" s="11"/>
      <c r="BK127" s="11"/>
      <c r="BL127" s="13"/>
    </row>
    <row r="128" spans="1:64" ht="34.15" customHeight="1">
      <c r="A128" s="8" t="s">
        <v>182</v>
      </c>
      <c r="B128" s="9" t="s">
        <v>185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7"/>
      <c r="R128" s="9"/>
      <c r="S128" s="9"/>
      <c r="T128" s="10">
        <v>220000</v>
      </c>
      <c r="U128" s="10"/>
      <c r="V128" s="10"/>
      <c r="W128" s="10"/>
      <c r="X128" s="10"/>
      <c r="Y128" s="10">
        <v>289600</v>
      </c>
      <c r="Z128" s="10">
        <v>289600</v>
      </c>
      <c r="AA128" s="10"/>
      <c r="AB128" s="10"/>
      <c r="AC128" s="10"/>
      <c r="AD128" s="10">
        <f>AD129+AD131</f>
        <v>176.1</v>
      </c>
      <c r="AE128" s="11">
        <v>289600</v>
      </c>
      <c r="AF128" s="11"/>
      <c r="AG128" s="11"/>
      <c r="AH128" s="11"/>
      <c r="AI128" s="11">
        <v>1299232</v>
      </c>
      <c r="AJ128" s="11"/>
      <c r="AK128" s="11"/>
      <c r="AL128" s="11"/>
      <c r="AM128" s="11"/>
      <c r="AN128" s="11">
        <v>299600</v>
      </c>
      <c r="AO128" s="12">
        <v>299600</v>
      </c>
      <c r="AP128" s="11"/>
      <c r="AQ128" s="11"/>
      <c r="AR128" s="13"/>
      <c r="AS128" s="11">
        <v>1598832</v>
      </c>
      <c r="AT128" s="12">
        <v>299600</v>
      </c>
      <c r="AU128" s="11"/>
      <c r="AV128" s="11"/>
      <c r="AW128" s="13"/>
      <c r="AX128" s="11">
        <v>2709307</v>
      </c>
      <c r="AY128" s="12"/>
      <c r="AZ128" s="11"/>
      <c r="BA128" s="11"/>
      <c r="BB128" s="13"/>
      <c r="BC128" s="11">
        <v>309600</v>
      </c>
      <c r="BD128" s="12">
        <v>309600</v>
      </c>
      <c r="BE128" s="11"/>
      <c r="BF128" s="11"/>
      <c r="BG128" s="13"/>
      <c r="BH128" s="11">
        <v>3018907</v>
      </c>
      <c r="BI128" s="12">
        <v>309600</v>
      </c>
      <c r="BJ128" s="11"/>
      <c r="BK128" s="11"/>
      <c r="BL128" s="13"/>
    </row>
    <row r="129" spans="1:64" ht="34.15" customHeight="1">
      <c r="A129" s="8" t="s">
        <v>186</v>
      </c>
      <c r="B129" s="9" t="s">
        <v>187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7"/>
      <c r="R129" s="9"/>
      <c r="S129" s="9"/>
      <c r="T129" s="10">
        <v>20000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>
        <v>0</v>
      </c>
      <c r="AE129" s="11"/>
      <c r="AF129" s="11"/>
      <c r="AG129" s="11"/>
      <c r="AH129" s="11"/>
      <c r="AI129" s="11">
        <v>20000</v>
      </c>
      <c r="AJ129" s="11"/>
      <c r="AK129" s="11"/>
      <c r="AL129" s="11"/>
      <c r="AM129" s="11"/>
      <c r="AN129" s="11"/>
      <c r="AO129" s="12"/>
      <c r="AP129" s="11"/>
      <c r="AQ129" s="11"/>
      <c r="AR129" s="13"/>
      <c r="AS129" s="11">
        <v>20000</v>
      </c>
      <c r="AT129" s="12"/>
      <c r="AU129" s="11"/>
      <c r="AV129" s="11"/>
      <c r="AW129" s="13"/>
      <c r="AX129" s="11">
        <v>20000</v>
      </c>
      <c r="AY129" s="12"/>
      <c r="AZ129" s="11"/>
      <c r="BA129" s="11"/>
      <c r="BB129" s="13"/>
      <c r="BC129" s="11"/>
      <c r="BD129" s="12"/>
      <c r="BE129" s="11"/>
      <c r="BF129" s="11"/>
      <c r="BG129" s="13"/>
      <c r="BH129" s="11">
        <v>20000</v>
      </c>
      <c r="BI129" s="12"/>
      <c r="BJ129" s="11"/>
      <c r="BK129" s="11"/>
      <c r="BL129" s="13"/>
    </row>
    <row r="130" spans="1:64" ht="34.15" customHeight="1">
      <c r="A130" s="8" t="s">
        <v>188</v>
      </c>
      <c r="B130" s="9" t="s">
        <v>187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7" t="s">
        <v>57</v>
      </c>
      <c r="R130" s="9" t="s">
        <v>40</v>
      </c>
      <c r="S130" s="9" t="s">
        <v>115</v>
      </c>
      <c r="T130" s="10">
        <v>20000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>
        <v>0</v>
      </c>
      <c r="AE130" s="11"/>
      <c r="AF130" s="11"/>
      <c r="AG130" s="11"/>
      <c r="AH130" s="11"/>
      <c r="AI130" s="11">
        <v>20000</v>
      </c>
      <c r="AJ130" s="11"/>
      <c r="AK130" s="11"/>
      <c r="AL130" s="11"/>
      <c r="AM130" s="11"/>
      <c r="AN130" s="11"/>
      <c r="AO130" s="12"/>
      <c r="AP130" s="11"/>
      <c r="AQ130" s="11"/>
      <c r="AR130" s="13"/>
      <c r="AS130" s="11">
        <v>20000</v>
      </c>
      <c r="AT130" s="12"/>
      <c r="AU130" s="11"/>
      <c r="AV130" s="11"/>
      <c r="AW130" s="13"/>
      <c r="AX130" s="11">
        <v>20000</v>
      </c>
      <c r="AY130" s="12"/>
      <c r="AZ130" s="11"/>
      <c r="BA130" s="11"/>
      <c r="BB130" s="13"/>
      <c r="BC130" s="11"/>
      <c r="BD130" s="12"/>
      <c r="BE130" s="11"/>
      <c r="BF130" s="11"/>
      <c r="BG130" s="13"/>
      <c r="BH130" s="11">
        <v>20000</v>
      </c>
      <c r="BI130" s="12"/>
      <c r="BJ130" s="11"/>
      <c r="BK130" s="11"/>
      <c r="BL130" s="13"/>
    </row>
    <row r="131" spans="1:64" ht="34.15" customHeight="1">
      <c r="A131" s="8" t="s">
        <v>189</v>
      </c>
      <c r="B131" s="9" t="s">
        <v>190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7"/>
      <c r="R131" s="9"/>
      <c r="S131" s="9"/>
      <c r="T131" s="10"/>
      <c r="U131" s="10"/>
      <c r="V131" s="10"/>
      <c r="W131" s="10"/>
      <c r="X131" s="10"/>
      <c r="Y131" s="10">
        <v>289600</v>
      </c>
      <c r="Z131" s="10">
        <v>289600</v>
      </c>
      <c r="AA131" s="10"/>
      <c r="AB131" s="10"/>
      <c r="AC131" s="10"/>
      <c r="AD131" s="10">
        <f>AD132+AD133</f>
        <v>176.1</v>
      </c>
      <c r="AE131" s="11">
        <v>289600</v>
      </c>
      <c r="AF131" s="11"/>
      <c r="AG131" s="11"/>
      <c r="AH131" s="11"/>
      <c r="AI131" s="11"/>
      <c r="AJ131" s="11"/>
      <c r="AK131" s="11"/>
      <c r="AL131" s="11"/>
      <c r="AM131" s="11"/>
      <c r="AN131" s="11">
        <v>299600</v>
      </c>
      <c r="AO131" s="12">
        <v>299600</v>
      </c>
      <c r="AP131" s="11"/>
      <c r="AQ131" s="11"/>
      <c r="AR131" s="13"/>
      <c r="AS131" s="11">
        <v>299600</v>
      </c>
      <c r="AT131" s="12">
        <v>299600</v>
      </c>
      <c r="AU131" s="11"/>
      <c r="AV131" s="11"/>
      <c r="AW131" s="13"/>
      <c r="AX131" s="11"/>
      <c r="AY131" s="12"/>
      <c r="AZ131" s="11"/>
      <c r="BA131" s="11"/>
      <c r="BB131" s="13"/>
      <c r="BC131" s="11">
        <v>309600</v>
      </c>
      <c r="BD131" s="12">
        <v>309600</v>
      </c>
      <c r="BE131" s="11"/>
      <c r="BF131" s="11"/>
      <c r="BG131" s="13"/>
      <c r="BH131" s="11">
        <v>309600</v>
      </c>
      <c r="BI131" s="12">
        <v>309600</v>
      </c>
      <c r="BJ131" s="11"/>
      <c r="BK131" s="11"/>
      <c r="BL131" s="13"/>
    </row>
    <row r="132" spans="1:64" ht="102.6" customHeight="1">
      <c r="A132" s="14" t="s">
        <v>191</v>
      </c>
      <c r="B132" s="9" t="s">
        <v>190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7" t="s">
        <v>86</v>
      </c>
      <c r="R132" s="9" t="s">
        <v>49</v>
      </c>
      <c r="S132" s="9" t="s">
        <v>55</v>
      </c>
      <c r="T132" s="10"/>
      <c r="U132" s="10"/>
      <c r="V132" s="10"/>
      <c r="W132" s="10"/>
      <c r="X132" s="10"/>
      <c r="Y132" s="10">
        <v>286232</v>
      </c>
      <c r="Z132" s="10">
        <v>286232</v>
      </c>
      <c r="AA132" s="10"/>
      <c r="AB132" s="10"/>
      <c r="AC132" s="10"/>
      <c r="AD132" s="10">
        <v>176.1</v>
      </c>
      <c r="AE132" s="11">
        <v>286232</v>
      </c>
      <c r="AF132" s="11"/>
      <c r="AG132" s="11"/>
      <c r="AH132" s="11"/>
      <c r="AI132" s="11"/>
      <c r="AJ132" s="11"/>
      <c r="AK132" s="11"/>
      <c r="AL132" s="11"/>
      <c r="AM132" s="11"/>
      <c r="AN132" s="11">
        <v>296100</v>
      </c>
      <c r="AO132" s="12">
        <v>296100</v>
      </c>
      <c r="AP132" s="11"/>
      <c r="AQ132" s="11"/>
      <c r="AR132" s="13"/>
      <c r="AS132" s="11">
        <v>296100</v>
      </c>
      <c r="AT132" s="12">
        <v>296100</v>
      </c>
      <c r="AU132" s="11"/>
      <c r="AV132" s="11"/>
      <c r="AW132" s="13"/>
      <c r="AX132" s="11"/>
      <c r="AY132" s="12"/>
      <c r="AZ132" s="11"/>
      <c r="BA132" s="11"/>
      <c r="BB132" s="13"/>
      <c r="BC132" s="11">
        <v>306100</v>
      </c>
      <c r="BD132" s="12">
        <v>306100</v>
      </c>
      <c r="BE132" s="11"/>
      <c r="BF132" s="11"/>
      <c r="BG132" s="13"/>
      <c r="BH132" s="11">
        <v>306100</v>
      </c>
      <c r="BI132" s="12">
        <v>306100</v>
      </c>
      <c r="BJ132" s="11"/>
      <c r="BK132" s="11"/>
      <c r="BL132" s="13"/>
    </row>
    <row r="133" spans="1:64" ht="68.45" customHeight="1">
      <c r="A133" s="8" t="s">
        <v>192</v>
      </c>
      <c r="B133" s="9" t="s">
        <v>190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7" t="s">
        <v>29</v>
      </c>
      <c r="R133" s="9" t="s">
        <v>49</v>
      </c>
      <c r="S133" s="9" t="s">
        <v>55</v>
      </c>
      <c r="T133" s="10"/>
      <c r="U133" s="10"/>
      <c r="V133" s="10"/>
      <c r="W133" s="10"/>
      <c r="X133" s="10"/>
      <c r="Y133" s="10">
        <v>3368</v>
      </c>
      <c r="Z133" s="10">
        <v>3368</v>
      </c>
      <c r="AA133" s="10"/>
      <c r="AB133" s="10"/>
      <c r="AC133" s="10"/>
      <c r="AD133" s="10">
        <v>0</v>
      </c>
      <c r="AE133" s="11">
        <v>3368</v>
      </c>
      <c r="AF133" s="11"/>
      <c r="AG133" s="11"/>
      <c r="AH133" s="11"/>
      <c r="AI133" s="11"/>
      <c r="AJ133" s="11"/>
      <c r="AK133" s="11"/>
      <c r="AL133" s="11"/>
      <c r="AM133" s="11"/>
      <c r="AN133" s="11">
        <v>3500</v>
      </c>
      <c r="AO133" s="12">
        <v>3500</v>
      </c>
      <c r="AP133" s="11"/>
      <c r="AQ133" s="11"/>
      <c r="AR133" s="13"/>
      <c r="AS133" s="11">
        <v>3500</v>
      </c>
      <c r="AT133" s="12">
        <v>3500</v>
      </c>
      <c r="AU133" s="11"/>
      <c r="AV133" s="11"/>
      <c r="AW133" s="13"/>
      <c r="AX133" s="11"/>
      <c r="AY133" s="12"/>
      <c r="AZ133" s="11"/>
      <c r="BA133" s="11"/>
      <c r="BB133" s="13"/>
      <c r="BC133" s="11">
        <v>3500</v>
      </c>
      <c r="BD133" s="12">
        <v>3500</v>
      </c>
      <c r="BE133" s="11"/>
      <c r="BF133" s="11"/>
      <c r="BG133" s="13"/>
      <c r="BH133" s="11">
        <v>3500</v>
      </c>
      <c r="BI133" s="12">
        <v>3500</v>
      </c>
      <c r="BJ133" s="11"/>
      <c r="BK133" s="11"/>
      <c r="BL133" s="13"/>
    </row>
    <row r="134" spans="1:64" s="17" customFormat="1" ht="31.5">
      <c r="A134" s="8" t="s">
        <v>204</v>
      </c>
      <c r="B134" s="9" t="s">
        <v>205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20"/>
      <c r="R134" s="9"/>
      <c r="S134" s="9"/>
      <c r="T134" s="10"/>
      <c r="U134" s="10"/>
      <c r="V134" s="10"/>
      <c r="W134" s="10"/>
      <c r="X134" s="10"/>
      <c r="Y134" s="10">
        <v>243600</v>
      </c>
      <c r="Z134" s="10">
        <v>243600</v>
      </c>
      <c r="AA134" s="10"/>
      <c r="AB134" s="10"/>
      <c r="AC134" s="10"/>
      <c r="AD134" s="10">
        <f>AD135+AD136</f>
        <v>0</v>
      </c>
      <c r="AE134" s="11">
        <v>243600</v>
      </c>
      <c r="AF134" s="11"/>
      <c r="AG134" s="11"/>
      <c r="AH134" s="11"/>
      <c r="AI134" s="11"/>
      <c r="AJ134" s="11"/>
      <c r="AK134" s="11"/>
      <c r="AL134" s="11"/>
      <c r="AM134" s="11"/>
      <c r="AN134" s="11"/>
      <c r="AO134" s="12"/>
      <c r="AP134" s="11"/>
      <c r="AQ134" s="11"/>
      <c r="AR134" s="13"/>
      <c r="AS134" s="11"/>
      <c r="AT134" s="12"/>
      <c r="AU134" s="11"/>
      <c r="AV134" s="11"/>
      <c r="AW134" s="13"/>
      <c r="AX134" s="11"/>
      <c r="AY134" s="12"/>
      <c r="AZ134" s="11"/>
      <c r="BA134" s="11"/>
      <c r="BB134" s="13"/>
      <c r="BC134" s="11"/>
      <c r="BD134" s="12"/>
      <c r="BE134" s="11"/>
      <c r="BF134" s="11"/>
      <c r="BG134" s="13"/>
      <c r="BH134" s="11"/>
      <c r="BI134" s="12"/>
      <c r="BJ134" s="11"/>
      <c r="BK134" s="11"/>
      <c r="BL134" s="13"/>
    </row>
    <row r="135" spans="1:64" s="17" customFormat="1" ht="94.5">
      <c r="A135" s="14" t="s">
        <v>206</v>
      </c>
      <c r="B135" s="9" t="s">
        <v>205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20" t="s">
        <v>86</v>
      </c>
      <c r="R135" s="9" t="s">
        <v>40</v>
      </c>
      <c r="S135" s="9" t="s">
        <v>49</v>
      </c>
      <c r="T135" s="10"/>
      <c r="U135" s="10"/>
      <c r="V135" s="10"/>
      <c r="W135" s="10"/>
      <c r="X135" s="10"/>
      <c r="Y135" s="10">
        <v>50000</v>
      </c>
      <c r="Z135" s="10">
        <v>50000</v>
      </c>
      <c r="AA135" s="10"/>
      <c r="AB135" s="10"/>
      <c r="AC135" s="10"/>
      <c r="AD135" s="10">
        <v>0</v>
      </c>
      <c r="AE135" s="11">
        <v>50000</v>
      </c>
      <c r="AF135" s="11"/>
      <c r="AG135" s="11"/>
      <c r="AH135" s="11"/>
      <c r="AI135" s="11"/>
      <c r="AJ135" s="11"/>
      <c r="AK135" s="11"/>
      <c r="AL135" s="11"/>
      <c r="AM135" s="11"/>
      <c r="AN135" s="11"/>
      <c r="AO135" s="12"/>
      <c r="AP135" s="11"/>
      <c r="AQ135" s="11"/>
      <c r="AR135" s="13"/>
      <c r="AS135" s="11"/>
      <c r="AT135" s="12"/>
      <c r="AU135" s="11"/>
      <c r="AV135" s="11"/>
      <c r="AW135" s="13"/>
      <c r="AX135" s="11"/>
      <c r="AY135" s="12"/>
      <c r="AZ135" s="11"/>
      <c r="BA135" s="11"/>
      <c r="BB135" s="13"/>
      <c r="BC135" s="11"/>
      <c r="BD135" s="12"/>
      <c r="BE135" s="11"/>
      <c r="BF135" s="11"/>
      <c r="BG135" s="13"/>
      <c r="BH135" s="11"/>
      <c r="BI135" s="12"/>
      <c r="BJ135" s="11"/>
      <c r="BK135" s="11"/>
      <c r="BL135" s="13"/>
    </row>
    <row r="136" spans="1:64" s="17" customFormat="1" ht="94.5">
      <c r="A136" s="14" t="s">
        <v>206</v>
      </c>
      <c r="B136" s="9" t="s">
        <v>205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20" t="s">
        <v>86</v>
      </c>
      <c r="R136" s="9" t="s">
        <v>40</v>
      </c>
      <c r="S136" s="9" t="s">
        <v>30</v>
      </c>
      <c r="T136" s="10"/>
      <c r="U136" s="10"/>
      <c r="V136" s="10"/>
      <c r="W136" s="10"/>
      <c r="X136" s="10"/>
      <c r="Y136" s="10">
        <v>193600</v>
      </c>
      <c r="Z136" s="10">
        <v>193600</v>
      </c>
      <c r="AA136" s="10"/>
      <c r="AB136" s="10"/>
      <c r="AC136" s="10"/>
      <c r="AD136" s="10">
        <v>0</v>
      </c>
      <c r="AE136" s="11">
        <v>193600</v>
      </c>
      <c r="AF136" s="11"/>
      <c r="AG136" s="11"/>
      <c r="AH136" s="11"/>
      <c r="AI136" s="11"/>
      <c r="AJ136" s="11"/>
      <c r="AK136" s="11"/>
      <c r="AL136" s="11"/>
      <c r="AM136" s="11"/>
      <c r="AN136" s="11"/>
      <c r="AO136" s="12"/>
      <c r="AP136" s="11"/>
      <c r="AQ136" s="11"/>
      <c r="AR136" s="13"/>
      <c r="AS136" s="11"/>
      <c r="AT136" s="12"/>
      <c r="AU136" s="11"/>
      <c r="AV136" s="11"/>
      <c r="AW136" s="13"/>
      <c r="AX136" s="11"/>
      <c r="AY136" s="12"/>
      <c r="AZ136" s="11"/>
      <c r="BA136" s="11"/>
      <c r="BB136" s="13"/>
      <c r="BC136" s="11"/>
      <c r="BD136" s="12"/>
      <c r="BE136" s="11"/>
      <c r="BF136" s="11"/>
      <c r="BG136" s="13"/>
      <c r="BH136" s="11"/>
      <c r="BI136" s="12"/>
      <c r="BJ136" s="11"/>
      <c r="BK136" s="11"/>
      <c r="BL136" s="13"/>
    </row>
    <row r="137" spans="1:64" ht="34.15" customHeight="1">
      <c r="A137" s="8" t="s">
        <v>193</v>
      </c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7"/>
      <c r="R137" s="9"/>
      <c r="S137" s="9"/>
      <c r="T137" s="10">
        <v>52557610.850000001</v>
      </c>
      <c r="U137" s="10"/>
      <c r="V137" s="10"/>
      <c r="W137" s="10">
        <v>305030</v>
      </c>
      <c r="X137" s="10">
        <v>4978676.8499999996</v>
      </c>
      <c r="Y137" s="10">
        <v>23766574.050000001</v>
      </c>
      <c r="Z137" s="10">
        <v>289600</v>
      </c>
      <c r="AA137" s="10">
        <v>19825084.579999998</v>
      </c>
      <c r="AB137" s="10">
        <v>600000</v>
      </c>
      <c r="AC137" s="10">
        <v>-109586.06</v>
      </c>
      <c r="AD137" s="10">
        <v>41350.300000000003</v>
      </c>
      <c r="AE137" s="11">
        <v>289600</v>
      </c>
      <c r="AF137" s="11">
        <v>19825084.579999998</v>
      </c>
      <c r="AG137" s="11">
        <v>905030</v>
      </c>
      <c r="AH137" s="11">
        <v>4869090.79</v>
      </c>
      <c r="AI137" s="11">
        <v>51169256.149999999</v>
      </c>
      <c r="AJ137" s="11"/>
      <c r="AK137" s="11"/>
      <c r="AL137" s="11">
        <v>313596</v>
      </c>
      <c r="AM137" s="11">
        <v>1553724.15</v>
      </c>
      <c r="AN137" s="11">
        <v>12142806</v>
      </c>
      <c r="AO137" s="12">
        <v>299600</v>
      </c>
      <c r="AP137" s="11">
        <v>10815220</v>
      </c>
      <c r="AQ137" s="11"/>
      <c r="AR137" s="13">
        <v>999186.01</v>
      </c>
      <c r="AS137" s="11">
        <v>63312062.149999999</v>
      </c>
      <c r="AT137" s="12">
        <v>299600</v>
      </c>
      <c r="AU137" s="11">
        <v>10815220</v>
      </c>
      <c r="AV137" s="11">
        <v>313596</v>
      </c>
      <c r="AW137" s="13">
        <v>2552910.16</v>
      </c>
      <c r="AX137" s="11">
        <v>53786134.630000003</v>
      </c>
      <c r="AY137" s="12"/>
      <c r="AZ137" s="11"/>
      <c r="BA137" s="11">
        <v>364162</v>
      </c>
      <c r="BB137" s="13">
        <v>1604141.63</v>
      </c>
      <c r="BC137" s="11">
        <v>7154123.75</v>
      </c>
      <c r="BD137" s="12">
        <v>309600</v>
      </c>
      <c r="BE137" s="11">
        <v>6296180.4100000001</v>
      </c>
      <c r="BF137" s="11"/>
      <c r="BG137" s="13">
        <v>519651.04</v>
      </c>
      <c r="BH137" s="11">
        <v>60940258.380000003</v>
      </c>
      <c r="BI137" s="12">
        <v>309600</v>
      </c>
      <c r="BJ137" s="11">
        <v>6296180.4100000001</v>
      </c>
      <c r="BK137" s="11">
        <v>364162</v>
      </c>
      <c r="BL137" s="13">
        <v>2123792.67</v>
      </c>
    </row>
    <row r="138" spans="1:64" ht="15"/>
  </sheetData>
  <mergeCells count="56">
    <mergeCell ref="A6:AN6"/>
    <mergeCell ref="AU8:AU9"/>
    <mergeCell ref="A8:A9"/>
    <mergeCell ref="T8:T9"/>
    <mergeCell ref="B8:P9"/>
    <mergeCell ref="AK8:AK9"/>
    <mergeCell ref="Y8:Y9"/>
    <mergeCell ref="X8:X9"/>
    <mergeCell ref="AE8:AE9"/>
    <mergeCell ref="AJ8:AJ9"/>
    <mergeCell ref="Q8:Q9"/>
    <mergeCell ref="U8:U9"/>
    <mergeCell ref="S8:S9"/>
    <mergeCell ref="R8:R9"/>
    <mergeCell ref="W8:W9"/>
    <mergeCell ref="V8:V9"/>
    <mergeCell ref="Q1:T1"/>
    <mergeCell ref="Q2:T2"/>
    <mergeCell ref="B3:AD3"/>
    <mergeCell ref="B4:AD4"/>
    <mergeCell ref="B5:AD5"/>
    <mergeCell ref="Z8:Z9"/>
    <mergeCell ref="AN8:AN9"/>
    <mergeCell ref="AB8:AB9"/>
    <mergeCell ref="AS8:AS9"/>
    <mergeCell ref="AP8:AP9"/>
    <mergeCell ref="AA8:AA9"/>
    <mergeCell ref="AR8:AR9"/>
    <mergeCell ref="AI8:AI9"/>
    <mergeCell ref="AO8:AO9"/>
    <mergeCell ref="AD8:AD9"/>
    <mergeCell ref="AC8:AC9"/>
    <mergeCell ref="AF8:AF9"/>
    <mergeCell ref="AG8:AG9"/>
    <mergeCell ref="AH8:AH9"/>
    <mergeCell ref="BJ8:BJ9"/>
    <mergeCell ref="AL8:AL9"/>
    <mergeCell ref="BC8:BC9"/>
    <mergeCell ref="AM8:AM9"/>
    <mergeCell ref="BD8:BD9"/>
    <mergeCell ref="BH8:BH9"/>
    <mergeCell ref="AQ8:AQ9"/>
    <mergeCell ref="AZ8:AZ9"/>
    <mergeCell ref="AW8:AW9"/>
    <mergeCell ref="BI8:BI9"/>
    <mergeCell ref="BL8:BL9"/>
    <mergeCell ref="BE8:BE9"/>
    <mergeCell ref="AV8:AV9"/>
    <mergeCell ref="BG8:BG9"/>
    <mergeCell ref="AT8:AT9"/>
    <mergeCell ref="BA8:BA9"/>
    <mergeCell ref="BB8:BB9"/>
    <mergeCell ref="BK8:BK9"/>
    <mergeCell ref="AY8:AY9"/>
    <mergeCell ref="BF8:BF9"/>
    <mergeCell ref="AX8:AX9"/>
  </mergeCells>
  <pageMargins left="1.17" right="0.39" top="0.78" bottom="0.78" header="0" footer="0"/>
  <pageSetup paperSize="9" scale="18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rep:2.54.0.856</dc:description>
  <cp:lastModifiedBy>2015</cp:lastModifiedBy>
  <dcterms:created xsi:type="dcterms:W3CDTF">2022-05-18T08:11:04Z</dcterms:created>
  <dcterms:modified xsi:type="dcterms:W3CDTF">2025-07-16T07:53:52Z</dcterms:modified>
</cp:coreProperties>
</file>