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" sheetId="5" r:id="rId1"/>
    <sheet name="11" sheetId="4" r:id="rId2"/>
  </sheets>
  <definedNames>
    <definedName name="_xlnm.Print_Area" localSheetId="1">'11'!$A$1:$G$203</definedName>
    <definedName name="_xlnm.Print_Area" localSheetId="0">'9'!$A$1:$F$202</definedName>
  </definedNames>
  <calcPr calcId="114210"/>
</workbook>
</file>

<file path=xl/calcChain.xml><?xml version="1.0" encoding="utf-8"?>
<calcChain xmlns="http://schemas.openxmlformats.org/spreadsheetml/2006/main">
  <c r="F161" i="5"/>
  <c r="F185"/>
  <c r="F184"/>
  <c r="F151"/>
  <c r="F136"/>
  <c r="F149"/>
  <c r="F147"/>
  <c r="F145"/>
  <c r="F112"/>
  <c r="F96"/>
  <c r="F100"/>
  <c r="F98"/>
  <c r="F88"/>
  <c r="F89"/>
  <c r="G99" i="4"/>
  <c r="G178"/>
  <c r="G175"/>
  <c r="G171"/>
  <c r="G170"/>
  <c r="G169"/>
  <c r="G168"/>
  <c r="G162"/>
  <c r="G186"/>
  <c r="G185"/>
  <c r="G148"/>
  <c r="G138"/>
  <c r="G140"/>
  <c r="G142"/>
  <c r="G144"/>
  <c r="G152"/>
  <c r="G146"/>
  <c r="G150"/>
  <c r="G137"/>
  <c r="G118"/>
  <c r="G116"/>
  <c r="G114"/>
  <c r="G113"/>
  <c r="G97"/>
  <c r="G101"/>
  <c r="G89"/>
  <c r="G90"/>
  <c r="F137" i="5"/>
  <c r="F139"/>
  <c r="F141"/>
  <c r="F143"/>
  <c r="F115"/>
  <c r="F117"/>
  <c r="F113"/>
  <c r="F46"/>
  <c r="F45"/>
  <c r="F50"/>
  <c r="F49"/>
  <c r="F61"/>
  <c r="F63"/>
  <c r="F59"/>
  <c r="F57"/>
  <c r="F56"/>
  <c r="F55"/>
  <c r="F44"/>
  <c r="G47" i="4"/>
  <c r="G46"/>
  <c r="G51"/>
  <c r="G50"/>
  <c r="G62"/>
  <c r="G64"/>
  <c r="G60"/>
  <c r="G58"/>
  <c r="G57"/>
  <c r="G56"/>
  <c r="G45"/>
  <c r="G112"/>
  <c r="G122"/>
  <c r="G121"/>
  <c r="G120"/>
  <c r="G111"/>
  <c r="F34" i="5"/>
  <c r="G136" i="4"/>
  <c r="F135" i="5"/>
  <c r="F134"/>
  <c r="F111"/>
  <c r="F121"/>
  <c r="F120"/>
  <c r="F119"/>
  <c r="F110"/>
  <c r="F23"/>
  <c r="F22"/>
  <c r="F21"/>
  <c r="F20"/>
  <c r="F19"/>
  <c r="F29"/>
  <c r="F32"/>
  <c r="F28"/>
  <c r="F27"/>
  <c r="F26"/>
  <c r="F25"/>
  <c r="F41"/>
  <c r="F40"/>
  <c r="F39"/>
  <c r="F38"/>
  <c r="F43"/>
  <c r="F18"/>
  <c r="F75"/>
  <c r="F74"/>
  <c r="F73"/>
  <c r="F72"/>
  <c r="F71"/>
  <c r="F70"/>
  <c r="F83"/>
  <c r="F81"/>
  <c r="F80"/>
  <c r="F79"/>
  <c r="F78"/>
  <c r="F87"/>
  <c r="F86"/>
  <c r="F106"/>
  <c r="F105"/>
  <c r="F104"/>
  <c r="F103"/>
  <c r="F85"/>
  <c r="F109"/>
  <c r="F127"/>
  <c r="F126"/>
  <c r="F125"/>
  <c r="F131"/>
  <c r="F130"/>
  <c r="F129"/>
  <c r="F124"/>
  <c r="F123"/>
  <c r="F133"/>
  <c r="F108"/>
  <c r="F158"/>
  <c r="F157"/>
  <c r="F156"/>
  <c r="F155"/>
  <c r="F153"/>
  <c r="F165"/>
  <c r="F164"/>
  <c r="F163"/>
  <c r="F162"/>
  <c r="F170"/>
  <c r="F174"/>
  <c r="F177"/>
  <c r="F169"/>
  <c r="F180"/>
  <c r="F182"/>
  <c r="F179"/>
  <c r="F168"/>
  <c r="F167"/>
  <c r="F160"/>
  <c r="F192"/>
  <c r="F191"/>
  <c r="F189"/>
  <c r="F188"/>
  <c r="F187"/>
  <c r="F199"/>
  <c r="F198"/>
  <c r="F201"/>
  <c r="F196"/>
  <c r="F195"/>
  <c r="F194"/>
  <c r="F17"/>
  <c r="F47"/>
  <c r="F51"/>
  <c r="F53"/>
  <c r="F60"/>
  <c r="F64"/>
  <c r="F66"/>
  <c r="F68"/>
  <c r="F82"/>
  <c r="F90"/>
  <c r="F92"/>
  <c r="F94"/>
  <c r="F102"/>
  <c r="F154"/>
  <c r="N179"/>
  <c r="F197"/>
  <c r="G193" i="4"/>
  <c r="G192"/>
  <c r="G190"/>
  <c r="G189"/>
  <c r="G188"/>
  <c r="G135"/>
  <c r="G134"/>
  <c r="G110"/>
  <c r="G128"/>
  <c r="G127"/>
  <c r="G126"/>
  <c r="G132"/>
  <c r="G131"/>
  <c r="G130"/>
  <c r="G125"/>
  <c r="G124"/>
  <c r="G109"/>
  <c r="G34"/>
  <c r="G29"/>
  <c r="G32"/>
  <c r="G28"/>
  <c r="G27"/>
  <c r="G26"/>
  <c r="G25"/>
  <c r="G44"/>
  <c r="G23"/>
  <c r="G22"/>
  <c r="G21"/>
  <c r="G20"/>
  <c r="G19"/>
  <c r="G42"/>
  <c r="G41"/>
  <c r="G40"/>
  <c r="G39"/>
  <c r="G18"/>
  <c r="G88"/>
  <c r="G87"/>
  <c r="G107"/>
  <c r="G106"/>
  <c r="G105"/>
  <c r="G104"/>
  <c r="G86"/>
  <c r="G181"/>
  <c r="G183"/>
  <c r="G180"/>
  <c r="G166"/>
  <c r="G165"/>
  <c r="G164"/>
  <c r="G163"/>
  <c r="G161"/>
  <c r="G76"/>
  <c r="G75"/>
  <c r="G74"/>
  <c r="G73"/>
  <c r="G72"/>
  <c r="G71"/>
  <c r="G84"/>
  <c r="G82"/>
  <c r="G81"/>
  <c r="G80"/>
  <c r="G79"/>
  <c r="G159"/>
  <c r="G158"/>
  <c r="G157"/>
  <c r="G156"/>
  <c r="G154"/>
  <c r="G200"/>
  <c r="G199"/>
  <c r="G202"/>
  <c r="G197"/>
  <c r="G196"/>
  <c r="G195"/>
  <c r="G16"/>
  <c r="G17"/>
  <c r="G48"/>
  <c r="G52"/>
  <c r="G54"/>
  <c r="G61"/>
  <c r="G65"/>
  <c r="G67"/>
  <c r="G69"/>
  <c r="G83"/>
  <c r="G91"/>
  <c r="G93"/>
  <c r="G95"/>
  <c r="G103"/>
  <c r="G155"/>
  <c r="O180"/>
  <c r="G198"/>
</calcChain>
</file>

<file path=xl/sharedStrings.xml><?xml version="1.0" encoding="utf-8"?>
<sst xmlns="http://schemas.openxmlformats.org/spreadsheetml/2006/main" count="1050" uniqueCount="236">
  <si>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</si>
  <si>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</si>
  <si>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</si>
  <si>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</si>
  <si>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</si>
  <si>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</si>
  <si>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</si>
  <si>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</si>
  <si>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</si>
  <si>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</si>
  <si>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</si>
  <si>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</si>
  <si>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</si>
  <si>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</si>
  <si>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</si>
  <si>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</si>
  <si>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</si>
  <si>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</si>
  <si>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</si>
  <si>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</si>
  <si>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</si>
  <si>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</si>
  <si>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</si>
  <si>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</si>
  <si>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 xml:space="preserve">на 2016 год       </t>
  </si>
  <si>
    <t>2016 год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</si>
  <si>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</si>
  <si>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</si>
  <si>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</si>
  <si>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</si>
  <si>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</si>
  <si>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</si>
  <si>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</si>
  <si>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</si>
  <si>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</si>
  <si>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</si>
  <si>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</si>
  <si>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</si>
  <si>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</si>
  <si>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</si>
  <si>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</si>
  <si>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</si>
  <si>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</si>
  <si>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</si>
  <si>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</si>
  <si>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</si>
  <si>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</si>
  <si>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</si>
  <si>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</si>
  <si>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</si>
  <si>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</si>
  <si>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</si>
  <si>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</si>
  <si>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</si>
  <si>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</si>
  <si>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</si>
  <si>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</si>
  <si>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</si>
  <si>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</si>
  <si>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</si>
  <si>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</si>
  <si>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</si>
  <si>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</si>
  <si>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</si>
  <si>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</si>
  <si>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</si>
  <si>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</si>
  <si>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</si>
  <si>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</si>
  <si>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</si>
  <si>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</si>
  <si>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</si>
  <si>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</si>
  <si>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</si>
  <si>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</si>
  <si>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</si>
  <si>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</si>
  <si>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</si>
  <si>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</si>
  <si>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</si>
  <si>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</si>
  <si>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</si>
  <si>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</si>
  <si>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</si>
  <si>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</si>
  <si>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</si>
  <si>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</si>
  <si>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</si>
  <si>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</si>
  <si>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</si>
  <si>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</si>
  <si>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</si>
  <si>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</si>
  <si>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</si>
  <si>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</si>
  <si>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</si>
  <si>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</si>
  <si>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</si>
  <si>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</si>
  <si>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</si>
  <si>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</si>
  <si>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</si>
  <si>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</si>
  <si>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</si>
  <si>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</si>
  <si>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</si>
  <si>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</si>
  <si>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</si>
  <si>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</si>
  <si>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</si>
  <si>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</si>
  <si>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</si>
  <si>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</si>
  <si>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</si>
  <si>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</si>
  <si>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</si>
  <si>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</si>
  <si>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</si>
  <si>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</si>
  <si>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</si>
  <si>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</si>
  <si>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</si>
  <si>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</si>
  <si>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</si>
  <si>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</si>
  <si>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</si>
  <si>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</si>
  <si>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</si>
  <si>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</si>
  <si>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</si>
  <si>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</si>
  <si>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</si>
  <si>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</si>
  <si>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</si>
  <si>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</si>
  <si>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</si>
  <si>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</si>
  <si>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</si>
  <si>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</si>
  <si>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</si>
  <si>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</si>
  <si>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</si>
  <si>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</si>
  <si>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</si>
  <si>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</si>
  <si>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</si>
  <si>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</si>
  <si>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</si>
  <si>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</si>
  <si>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</si>
  <si>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</si>
  <si>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</si>
  <si>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</si>
  <si>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</si>
  <si>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</si>
  <si>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</si>
  <si>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</si>
  <si>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</si>
  <si>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Приложение  № 9</t>
  </si>
  <si>
    <t>Приложение  № 11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</si>
  <si>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</si>
  <si>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</si>
  <si>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</si>
  <si>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</si>
  <si>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</si>
  <si>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</si>
  <si>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</si>
  <si>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</si>
  <si>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</si>
  <si>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</si>
  <si>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</si>
  <si>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</si>
  <si>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</si>
  <si>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</si>
  <si>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</si>
  <si>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</si>
  <si>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</si>
  <si>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</si>
  <si>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</si>
  <si>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</si>
  <si>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</si>
  <si>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</si>
  <si>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</si>
  <si>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</si>
  <si>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</si>
  <si>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</si>
  <si>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</si>
  <si>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</si>
  <si>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</si>
  <si>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</si>
  <si>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</si>
  <si>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</si>
  <si>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</si>
  <si>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</si>
  <si>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</si>
  <si>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</si>
  <si>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</si>
  <si>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</si>
  <si>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</si>
  <si>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</si>
  <si>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</si>
  <si>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</si>
  <si>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</si>
  <si>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</si>
  <si>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</si>
  <si>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</si>
  <si>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</si>
  <si>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</si>
  <si>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</si>
  <si>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</si>
  <si>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от   17 декабря 2015 года  № 74</t>
  </si>
  <si>
    <t>от 17 декабря 2015 года  № 74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</si>
  <si>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</si>
  <si>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</si>
  <si>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</si>
  <si>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</si>
  <si>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</si>
  <si>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</si>
  <si>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</si>
  <si>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</si>
  <si>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</si>
  <si>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</si>
  <si>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</si>
  <si>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</si>
  <si>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27 1 05 74390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</si>
  <si>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</si>
  <si>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27 2 33 70880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</si>
  <si>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</si>
  <si>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27 2 33 74310</t>
  </si>
  <si>
    <t>Реализация мероприятий по борьбе с борщевиком Сосновского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</si>
  <si>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</si>
  <si>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</si>
  <si>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>91 9 01 00000</t>
  </si>
  <si>
    <t>27 3 14 S0670</t>
  </si>
  <si>
    <t>(в редакции решения от  02.06.2016г. №87 )</t>
  </si>
  <si>
    <t>(в редакции решения от   02.06.2016г. №87)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</si>
</sst>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161925</xdr:rowOff>
    </xdr:from>
    <xdr:to>
      <xdr:col>8</xdr:col>
      <xdr:colOff>257175</xdr:colOff>
      <xdr:row>190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482488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4267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39100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188</xdr:row>
      <xdr:rowOff>161925</xdr:rowOff>
    </xdr:from>
    <xdr:to>
      <xdr:col>9</xdr:col>
      <xdr:colOff>257175</xdr:colOff>
      <xdr:row>191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600598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2839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view="pageBreakPreview" workbookViewId="0">
      <selection activeCell="B8" sqref="B8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7"/>
    </row>
    <row r="3" spans="1:6" ht="16.5">
      <c r="A3" s="9"/>
      <c r="B3" s="90" t="s">
        <v>158</v>
      </c>
      <c r="C3" s="90"/>
      <c r="D3" s="90"/>
      <c r="E3" s="90"/>
      <c r="F3" s="90"/>
    </row>
    <row r="4" spans="1:6" ht="16.5">
      <c r="A4" s="1"/>
      <c r="B4" s="91" t="s">
        <v>0</v>
      </c>
      <c r="C4" s="91"/>
      <c r="D4" s="91"/>
      <c r="E4" s="91"/>
      <c r="F4" s="91"/>
    </row>
    <row r="5" spans="1:6" ht="59.25" customHeight="1">
      <c r="A5" s="1"/>
      <c r="B5" s="92" t="s">
        <v>140</v>
      </c>
      <c r="C5" s="92"/>
      <c r="D5" s="92"/>
      <c r="E5" s="92"/>
      <c r="F5" s="92"/>
    </row>
    <row r="6" spans="1:6" ht="15.75" customHeight="1">
      <c r="A6" s="1"/>
      <c r="B6" s="91"/>
      <c r="C6" s="91"/>
      <c r="D6" s="91"/>
      <c r="E6" s="91"/>
      <c r="F6" s="91"/>
    </row>
    <row r="7" spans="1:6" ht="16.5">
      <c r="A7" s="1"/>
      <c r="B7" s="91" t="s">
        <v>210</v>
      </c>
      <c r="C7" s="91"/>
      <c r="D7" s="91"/>
      <c r="E7" s="91"/>
      <c r="F7" s="91"/>
    </row>
    <row r="8" spans="1:6" ht="16.5">
      <c r="A8" s="1"/>
      <c r="B8" s="5" t="s">
        <v>235</v>
      </c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9" t="s">
        <v>1</v>
      </c>
      <c r="B10" s="89"/>
      <c r="C10" s="89"/>
      <c r="D10" s="89"/>
      <c r="E10" s="89"/>
      <c r="F10" s="89"/>
    </row>
    <row r="11" spans="1:6">
      <c r="A11" s="89"/>
      <c r="B11" s="89"/>
      <c r="C11" s="89"/>
      <c r="D11" s="89"/>
      <c r="E11" s="89"/>
      <c r="F11" s="89"/>
    </row>
    <row r="12" spans="1:6">
      <c r="A12" s="89"/>
      <c r="B12" s="89"/>
      <c r="C12" s="89"/>
      <c r="D12" s="89"/>
      <c r="E12" s="89"/>
      <c r="F12" s="89"/>
    </row>
    <row r="13" spans="1:6">
      <c r="A13" s="89" t="s">
        <v>24</v>
      </c>
      <c r="B13" s="89"/>
      <c r="C13" s="89"/>
      <c r="D13" s="89"/>
      <c r="E13" s="89"/>
      <c r="F13" s="89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1" t="s">
        <v>25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26</v>
      </c>
      <c r="B17" s="32"/>
      <c r="C17" s="32"/>
      <c r="D17" s="32"/>
      <c r="E17" s="32"/>
      <c r="F17" s="39">
        <f>F18+F70+F78+F85+F108+F153+F160+F187+F194</f>
        <v>31108885.329999998</v>
      </c>
    </row>
    <row r="18" spans="1:6">
      <c r="A18" s="12" t="s">
        <v>115</v>
      </c>
      <c r="B18" s="54">
        <v>1</v>
      </c>
      <c r="C18" s="55" t="s">
        <v>21</v>
      </c>
      <c r="D18" s="32"/>
      <c r="E18" s="32"/>
      <c r="F18" s="39">
        <f>F19+F25+F38+F43</f>
        <v>7753646</v>
      </c>
    </row>
    <row r="19" spans="1:6" ht="40.5">
      <c r="A19" s="69" t="s">
        <v>116</v>
      </c>
      <c r="B19" s="54">
        <v>1</v>
      </c>
      <c r="C19" s="55" t="s">
        <v>19</v>
      </c>
      <c r="D19" s="73"/>
      <c r="E19" s="73"/>
      <c r="F19" s="74">
        <f>F20</f>
        <v>1160000</v>
      </c>
    </row>
    <row r="20" spans="1:6" ht="51.75">
      <c r="A20" s="42" t="s">
        <v>38</v>
      </c>
      <c r="B20" s="54">
        <v>1</v>
      </c>
      <c r="C20" s="55" t="s">
        <v>19</v>
      </c>
      <c r="D20" s="63" t="s">
        <v>46</v>
      </c>
      <c r="E20" s="63"/>
      <c r="F20" s="66">
        <f>F21</f>
        <v>1160000</v>
      </c>
    </row>
    <row r="21" spans="1:6" ht="39">
      <c r="A21" s="43" t="s">
        <v>39</v>
      </c>
      <c r="B21" s="14">
        <v>1</v>
      </c>
      <c r="C21" s="15" t="s">
        <v>19</v>
      </c>
      <c r="D21" s="23" t="s">
        <v>47</v>
      </c>
      <c r="E21" s="23"/>
      <c r="F21" s="40">
        <f>F22</f>
        <v>1160000</v>
      </c>
    </row>
    <row r="22" spans="1:6" ht="39">
      <c r="A22" s="24" t="s">
        <v>30</v>
      </c>
      <c r="B22" s="14">
        <v>1</v>
      </c>
      <c r="C22" s="15" t="s">
        <v>19</v>
      </c>
      <c r="D22" s="23" t="s">
        <v>48</v>
      </c>
      <c r="E22" s="23"/>
      <c r="F22" s="40">
        <f>F23</f>
        <v>1160000</v>
      </c>
    </row>
    <row r="23" spans="1:6" ht="26.25">
      <c r="A23" s="13" t="s">
        <v>70</v>
      </c>
      <c r="B23" s="14">
        <v>1</v>
      </c>
      <c r="C23" s="15" t="s">
        <v>19</v>
      </c>
      <c r="D23" s="11" t="s">
        <v>49</v>
      </c>
      <c r="E23" s="11"/>
      <c r="F23" s="37">
        <f>F24</f>
        <v>1160000</v>
      </c>
    </row>
    <row r="24" spans="1:6" ht="26.25">
      <c r="A24" s="13" t="s">
        <v>153</v>
      </c>
      <c r="B24" s="14">
        <v>1</v>
      </c>
      <c r="C24" s="15" t="s">
        <v>19</v>
      </c>
      <c r="D24" s="11" t="s">
        <v>49</v>
      </c>
      <c r="E24" s="11">
        <v>120</v>
      </c>
      <c r="F24" s="37">
        <v>1160000</v>
      </c>
    </row>
    <row r="25" spans="1:6" ht="67.5">
      <c r="A25" s="70" t="s">
        <v>117</v>
      </c>
      <c r="B25" s="71">
        <v>1</v>
      </c>
      <c r="C25" s="72" t="s">
        <v>8</v>
      </c>
      <c r="D25" s="11"/>
      <c r="E25" s="11"/>
      <c r="F25" s="37">
        <f>F26</f>
        <v>5909629</v>
      </c>
    </row>
    <row r="26" spans="1:6" ht="51.75">
      <c r="A26" s="42" t="s">
        <v>38</v>
      </c>
      <c r="B26" s="54">
        <v>1</v>
      </c>
      <c r="C26" s="55" t="s">
        <v>8</v>
      </c>
      <c r="D26" s="63" t="s">
        <v>46</v>
      </c>
      <c r="E26" s="11"/>
      <c r="F26" s="37">
        <f>F27</f>
        <v>5909629</v>
      </c>
    </row>
    <row r="27" spans="1:6" ht="39">
      <c r="A27" s="43" t="s">
        <v>39</v>
      </c>
      <c r="B27" s="14">
        <v>1</v>
      </c>
      <c r="C27" s="15" t="s">
        <v>8</v>
      </c>
      <c r="D27" s="23" t="s">
        <v>47</v>
      </c>
      <c r="E27" s="11"/>
      <c r="F27" s="37">
        <f>F28</f>
        <v>5909629</v>
      </c>
    </row>
    <row r="28" spans="1:6" ht="26.25">
      <c r="A28" s="24" t="s">
        <v>31</v>
      </c>
      <c r="B28" s="14">
        <v>1</v>
      </c>
      <c r="C28" s="15" t="s">
        <v>8</v>
      </c>
      <c r="D28" s="23" t="s">
        <v>50</v>
      </c>
      <c r="E28" s="23"/>
      <c r="F28" s="47">
        <f>F29+F32+F34</f>
        <v>5909629</v>
      </c>
    </row>
    <row r="29" spans="1:6" ht="64.5">
      <c r="A29" s="24" t="s">
        <v>170</v>
      </c>
      <c r="B29" s="14">
        <v>1</v>
      </c>
      <c r="C29" s="15" t="s">
        <v>8</v>
      </c>
      <c r="D29" s="23" t="s">
        <v>51</v>
      </c>
      <c r="E29" s="23"/>
      <c r="F29" s="47">
        <f>F30+F31</f>
        <v>511129</v>
      </c>
    </row>
    <row r="30" spans="1:6" ht="26.25">
      <c r="A30" s="13" t="s">
        <v>153</v>
      </c>
      <c r="B30" s="14">
        <v>1</v>
      </c>
      <c r="C30" s="15" t="s">
        <v>8</v>
      </c>
      <c r="D30" s="23" t="s">
        <v>51</v>
      </c>
      <c r="E30" s="23">
        <v>120</v>
      </c>
      <c r="F30" s="47">
        <v>474929</v>
      </c>
    </row>
    <row r="31" spans="1:6" ht="39">
      <c r="A31" s="13" t="s">
        <v>222</v>
      </c>
      <c r="B31" s="14">
        <v>1</v>
      </c>
      <c r="C31" s="15" t="s">
        <v>8</v>
      </c>
      <c r="D31" s="23" t="s">
        <v>51</v>
      </c>
      <c r="E31" s="23">
        <v>240</v>
      </c>
      <c r="F31" s="47">
        <v>36200</v>
      </c>
    </row>
    <row r="32" spans="1:6" ht="26.25">
      <c r="A32" s="13" t="s">
        <v>29</v>
      </c>
      <c r="B32" s="14">
        <v>1</v>
      </c>
      <c r="C32" s="15" t="s">
        <v>8</v>
      </c>
      <c r="D32" s="15" t="s">
        <v>52</v>
      </c>
      <c r="E32" s="11"/>
      <c r="F32" s="37">
        <f>F33</f>
        <v>3100000</v>
      </c>
    </row>
    <row r="33" spans="1:6" ht="26.25">
      <c r="A33" s="13" t="s">
        <v>153</v>
      </c>
      <c r="B33" s="14">
        <v>1</v>
      </c>
      <c r="C33" s="15" t="s">
        <v>8</v>
      </c>
      <c r="D33" s="15" t="s">
        <v>52</v>
      </c>
      <c r="E33" s="11">
        <v>120</v>
      </c>
      <c r="F33" s="37">
        <v>3100000</v>
      </c>
    </row>
    <row r="34" spans="1:6" ht="26.25">
      <c r="A34" s="13" t="s">
        <v>207</v>
      </c>
      <c r="B34" s="14">
        <v>1</v>
      </c>
      <c r="C34" s="15" t="s">
        <v>8</v>
      </c>
      <c r="D34" s="15" t="s">
        <v>53</v>
      </c>
      <c r="E34" s="11"/>
      <c r="F34" s="37">
        <f>F36+F37+F35</f>
        <v>2298500</v>
      </c>
    </row>
    <row r="35" spans="1:6" ht="26.25">
      <c r="A35" s="13" t="s">
        <v>153</v>
      </c>
      <c r="B35" s="14">
        <v>1</v>
      </c>
      <c r="C35" s="15" t="s">
        <v>8</v>
      </c>
      <c r="D35" s="15" t="s">
        <v>53</v>
      </c>
      <c r="E35" s="11">
        <v>120</v>
      </c>
      <c r="F35" s="37">
        <v>421000</v>
      </c>
    </row>
    <row r="36" spans="1:6" ht="39">
      <c r="A36" s="13" t="s">
        <v>222</v>
      </c>
      <c r="B36" s="14">
        <v>1</v>
      </c>
      <c r="C36" s="15" t="s">
        <v>8</v>
      </c>
      <c r="D36" s="15" t="s">
        <v>53</v>
      </c>
      <c r="E36" s="11">
        <v>240</v>
      </c>
      <c r="F36" s="37">
        <v>1867500</v>
      </c>
    </row>
    <row r="37" spans="1:6">
      <c r="A37" s="13" t="s">
        <v>154</v>
      </c>
      <c r="B37" s="14">
        <v>1</v>
      </c>
      <c r="C37" s="15" t="s">
        <v>8</v>
      </c>
      <c r="D37" s="15" t="s">
        <v>53</v>
      </c>
      <c r="E37" s="11">
        <v>850</v>
      </c>
      <c r="F37" s="37">
        <v>10000</v>
      </c>
    </row>
    <row r="38" spans="1:6">
      <c r="A38" s="70" t="s">
        <v>13</v>
      </c>
      <c r="B38" s="71">
        <v>1</v>
      </c>
      <c r="C38" s="72" t="s">
        <v>14</v>
      </c>
      <c r="D38" s="15"/>
      <c r="E38" s="11"/>
      <c r="F38" s="75">
        <f>F39</f>
        <v>25000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25000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160</v>
      </c>
      <c r="E40" s="11"/>
      <c r="F40" s="16">
        <f>F41</f>
        <v>25000</v>
      </c>
    </row>
    <row r="41" spans="1:6" ht="26.25">
      <c r="A41" s="13" t="s">
        <v>164</v>
      </c>
      <c r="B41" s="14">
        <v>1</v>
      </c>
      <c r="C41" s="15" t="s">
        <v>14</v>
      </c>
      <c r="D41" s="15" t="s">
        <v>161</v>
      </c>
      <c r="E41" s="11"/>
      <c r="F41" s="16">
        <f>F42</f>
        <v>25000</v>
      </c>
    </row>
    <row r="42" spans="1:6">
      <c r="A42" s="19" t="s">
        <v>15</v>
      </c>
      <c r="B42" s="14">
        <v>1</v>
      </c>
      <c r="C42" s="15" t="s">
        <v>14</v>
      </c>
      <c r="D42" s="15" t="s">
        <v>161</v>
      </c>
      <c r="E42" s="15" t="s">
        <v>16</v>
      </c>
      <c r="F42" s="16">
        <v>25000</v>
      </c>
    </row>
    <row r="43" spans="1:6">
      <c r="A43" s="70" t="s">
        <v>118</v>
      </c>
      <c r="B43" s="71">
        <v>1</v>
      </c>
      <c r="C43" s="72" t="s">
        <v>17</v>
      </c>
      <c r="D43" s="15"/>
      <c r="E43" s="15"/>
      <c r="F43" s="76">
        <f>F44</f>
        <v>659017</v>
      </c>
    </row>
    <row r="44" spans="1:6" ht="51.75">
      <c r="A44" s="42" t="s">
        <v>38</v>
      </c>
      <c r="B44" s="54">
        <v>1</v>
      </c>
      <c r="C44" s="55" t="s">
        <v>17</v>
      </c>
      <c r="D44" s="63" t="s">
        <v>46</v>
      </c>
      <c r="E44" s="15"/>
      <c r="F44" s="16">
        <f>F45+F49+F59+F55</f>
        <v>659017</v>
      </c>
    </row>
    <row r="45" spans="1:6" ht="39">
      <c r="A45" s="43" t="s">
        <v>165</v>
      </c>
      <c r="B45" s="14">
        <v>1</v>
      </c>
      <c r="C45" s="15" t="s">
        <v>17</v>
      </c>
      <c r="D45" s="23" t="s">
        <v>54</v>
      </c>
      <c r="E45" s="23"/>
      <c r="F45" s="47">
        <f>F46</f>
        <v>50000</v>
      </c>
    </row>
    <row r="46" spans="1:6" ht="26.25">
      <c r="A46" s="24" t="s">
        <v>31</v>
      </c>
      <c r="B46" s="14">
        <v>1</v>
      </c>
      <c r="C46" s="15" t="s">
        <v>17</v>
      </c>
      <c r="D46" s="23" t="s">
        <v>55</v>
      </c>
      <c r="E46" s="23"/>
      <c r="F46" s="49">
        <f>F48</f>
        <v>50000</v>
      </c>
    </row>
    <row r="47" spans="1:6" ht="51.75">
      <c r="A47" s="13" t="s">
        <v>166</v>
      </c>
      <c r="B47" s="14">
        <v>1</v>
      </c>
      <c r="C47" s="15" t="s">
        <v>17</v>
      </c>
      <c r="D47" s="15" t="s">
        <v>56</v>
      </c>
      <c r="E47" s="11"/>
      <c r="F47" s="37">
        <f>F48</f>
        <v>50000</v>
      </c>
    </row>
    <row r="48" spans="1:6" ht="39">
      <c r="A48" s="13" t="s">
        <v>222</v>
      </c>
      <c r="B48" s="14">
        <v>1</v>
      </c>
      <c r="C48" s="15" t="s">
        <v>17</v>
      </c>
      <c r="D48" s="15" t="s">
        <v>56</v>
      </c>
      <c r="E48" s="11">
        <v>240</v>
      </c>
      <c r="F48" s="37">
        <v>50000</v>
      </c>
    </row>
    <row r="49" spans="1:8" ht="39">
      <c r="A49" s="43" t="s">
        <v>167</v>
      </c>
      <c r="B49" s="14">
        <v>1</v>
      </c>
      <c r="C49" s="15" t="s">
        <v>17</v>
      </c>
      <c r="D49" s="23" t="s">
        <v>57</v>
      </c>
      <c r="E49" s="23"/>
      <c r="F49" s="49">
        <f>F50</f>
        <v>210200</v>
      </c>
    </row>
    <row r="50" spans="1:8" ht="26.25">
      <c r="A50" s="24" t="s">
        <v>31</v>
      </c>
      <c r="B50" s="14">
        <v>1</v>
      </c>
      <c r="C50" s="15" t="s">
        <v>17</v>
      </c>
      <c r="D50" s="23" t="s">
        <v>58</v>
      </c>
      <c r="E50" s="23"/>
      <c r="F50" s="49">
        <f>F52+F54</f>
        <v>210200</v>
      </c>
    </row>
    <row r="51" spans="1:8" ht="64.5">
      <c r="A51" s="17" t="s">
        <v>162</v>
      </c>
      <c r="B51" s="14">
        <v>1</v>
      </c>
      <c r="C51" s="15" t="s">
        <v>17</v>
      </c>
      <c r="D51" s="15" t="s">
        <v>59</v>
      </c>
      <c r="E51" s="11"/>
      <c r="F51" s="37">
        <f>F52</f>
        <v>72000</v>
      </c>
    </row>
    <row r="52" spans="1:8" ht="39">
      <c r="A52" s="13" t="s">
        <v>222</v>
      </c>
      <c r="B52" s="14">
        <v>1</v>
      </c>
      <c r="C52" s="15" t="s">
        <v>17</v>
      </c>
      <c r="D52" s="15" t="s">
        <v>59</v>
      </c>
      <c r="E52" s="11">
        <v>240</v>
      </c>
      <c r="F52" s="37">
        <v>72000</v>
      </c>
    </row>
    <row r="53" spans="1:8" ht="39">
      <c r="A53" s="24" t="s">
        <v>27</v>
      </c>
      <c r="B53" s="14">
        <v>1</v>
      </c>
      <c r="C53" s="15" t="s">
        <v>17</v>
      </c>
      <c r="D53" s="23" t="s">
        <v>60</v>
      </c>
      <c r="E53" s="23"/>
      <c r="F53" s="84">
        <f>F54</f>
        <v>138200</v>
      </c>
    </row>
    <row r="54" spans="1:8" ht="39.75" customHeight="1">
      <c r="A54" s="13" t="s">
        <v>222</v>
      </c>
      <c r="B54" s="14">
        <v>1</v>
      </c>
      <c r="C54" s="15" t="s">
        <v>17</v>
      </c>
      <c r="D54" s="23" t="s">
        <v>60</v>
      </c>
      <c r="E54" s="23">
        <v>240</v>
      </c>
      <c r="F54" s="84">
        <v>138200</v>
      </c>
    </row>
    <row r="55" spans="1:8" ht="41.25" customHeight="1">
      <c r="A55" s="44" t="s">
        <v>179</v>
      </c>
      <c r="B55" s="14">
        <v>1</v>
      </c>
      <c r="C55" s="15" t="s">
        <v>17</v>
      </c>
      <c r="D55" s="15" t="s">
        <v>66</v>
      </c>
      <c r="E55" s="21"/>
      <c r="F55" s="88">
        <f>F56</f>
        <v>30000</v>
      </c>
    </row>
    <row r="56" spans="1:8" ht="46.5" customHeight="1">
      <c r="A56" s="13" t="s">
        <v>32</v>
      </c>
      <c r="B56" s="14">
        <v>1</v>
      </c>
      <c r="C56" s="15" t="s">
        <v>17</v>
      </c>
      <c r="D56" s="15" t="s">
        <v>67</v>
      </c>
      <c r="E56" s="21"/>
      <c r="F56" s="88">
        <f>F57</f>
        <v>30000</v>
      </c>
    </row>
    <row r="57" spans="1:8" ht="52.5" customHeight="1">
      <c r="A57" s="13" t="s">
        <v>216</v>
      </c>
      <c r="B57" s="14">
        <v>1</v>
      </c>
      <c r="C57" s="15" t="s">
        <v>17</v>
      </c>
      <c r="D57" s="23" t="s">
        <v>217</v>
      </c>
      <c r="E57" s="21"/>
      <c r="F57" s="88">
        <f>F58</f>
        <v>30000</v>
      </c>
    </row>
    <row r="58" spans="1:8" ht="37.5" customHeight="1">
      <c r="A58" s="13" t="s">
        <v>222</v>
      </c>
      <c r="B58" s="14">
        <v>1</v>
      </c>
      <c r="C58" s="15" t="s">
        <v>17</v>
      </c>
      <c r="D58" s="23" t="s">
        <v>217</v>
      </c>
      <c r="E58" s="21">
        <v>240</v>
      </c>
      <c r="F58" s="88">
        <v>30000</v>
      </c>
    </row>
    <row r="59" spans="1:8" ht="39">
      <c r="A59" s="43" t="s">
        <v>39</v>
      </c>
      <c r="B59" s="14">
        <v>1</v>
      </c>
      <c r="C59" s="15" t="s">
        <v>17</v>
      </c>
      <c r="D59" s="23" t="s">
        <v>47</v>
      </c>
      <c r="E59" s="23"/>
      <c r="F59" s="49">
        <f>F61+F63</f>
        <v>368817</v>
      </c>
      <c r="H59" s="41"/>
    </row>
    <row r="60" spans="1:8" ht="26.25">
      <c r="A60" s="24" t="s">
        <v>31</v>
      </c>
      <c r="B60" s="14">
        <v>1</v>
      </c>
      <c r="C60" s="15" t="s">
        <v>17</v>
      </c>
      <c r="D60" s="23" t="s">
        <v>50</v>
      </c>
      <c r="E60" s="23"/>
      <c r="F60" s="49">
        <f>F61+F63</f>
        <v>368817</v>
      </c>
      <c r="H60" s="41"/>
    </row>
    <row r="61" spans="1:8" ht="51.75">
      <c r="A61" s="13" t="s">
        <v>209</v>
      </c>
      <c r="B61" s="14">
        <v>1</v>
      </c>
      <c r="C61" s="15" t="s">
        <v>17</v>
      </c>
      <c r="D61" s="15" t="s">
        <v>61</v>
      </c>
      <c r="E61" s="11"/>
      <c r="F61" s="37">
        <f>F62</f>
        <v>7000</v>
      </c>
    </row>
    <row r="62" spans="1:8">
      <c r="A62" s="13" t="s">
        <v>154</v>
      </c>
      <c r="B62" s="14">
        <v>1</v>
      </c>
      <c r="C62" s="15" t="s">
        <v>17</v>
      </c>
      <c r="D62" s="15" t="s">
        <v>61</v>
      </c>
      <c r="E62" s="11">
        <v>850</v>
      </c>
      <c r="F62" s="37">
        <v>7000</v>
      </c>
    </row>
    <row r="63" spans="1:8" ht="64.5">
      <c r="A63" s="13" t="s">
        <v>71</v>
      </c>
      <c r="B63" s="14">
        <v>1</v>
      </c>
      <c r="C63" s="15" t="s">
        <v>17</v>
      </c>
      <c r="D63" s="15" t="s">
        <v>62</v>
      </c>
      <c r="E63" s="11"/>
      <c r="F63" s="37">
        <f>F65+F67+F69</f>
        <v>361817</v>
      </c>
    </row>
    <row r="64" spans="1:8" ht="64.5">
      <c r="A64" s="13" t="s">
        <v>168</v>
      </c>
      <c r="B64" s="14">
        <v>1</v>
      </c>
      <c r="C64" s="15" t="s">
        <v>17</v>
      </c>
      <c r="D64" s="15" t="s">
        <v>63</v>
      </c>
      <c r="E64" s="11"/>
      <c r="F64" s="37">
        <f>F65</f>
        <v>62232</v>
      </c>
    </row>
    <row r="65" spans="1:6">
      <c r="A65" s="18" t="s">
        <v>11</v>
      </c>
      <c r="B65" s="14">
        <v>1</v>
      </c>
      <c r="C65" s="15" t="s">
        <v>17</v>
      </c>
      <c r="D65" s="15" t="s">
        <v>63</v>
      </c>
      <c r="E65" s="11">
        <v>540</v>
      </c>
      <c r="F65" s="37">
        <v>62232</v>
      </c>
    </row>
    <row r="66" spans="1:6" ht="77.25">
      <c r="A66" s="18" t="s">
        <v>72</v>
      </c>
      <c r="B66" s="14">
        <v>1</v>
      </c>
      <c r="C66" s="15" t="s">
        <v>17</v>
      </c>
      <c r="D66" s="15" t="s">
        <v>64</v>
      </c>
      <c r="E66" s="11"/>
      <c r="F66" s="37">
        <f>F67</f>
        <v>173794</v>
      </c>
    </row>
    <row r="67" spans="1:6">
      <c r="A67" s="13" t="s">
        <v>11</v>
      </c>
      <c r="B67" s="14">
        <v>1</v>
      </c>
      <c r="C67" s="15" t="s">
        <v>17</v>
      </c>
      <c r="D67" s="15" t="s">
        <v>64</v>
      </c>
      <c r="E67" s="11">
        <v>540</v>
      </c>
      <c r="F67" s="37">
        <v>173794</v>
      </c>
    </row>
    <row r="68" spans="1:6" ht="64.5">
      <c r="A68" s="13" t="s">
        <v>73</v>
      </c>
      <c r="B68" s="14">
        <v>1</v>
      </c>
      <c r="C68" s="15" t="s">
        <v>17</v>
      </c>
      <c r="D68" s="15" t="s">
        <v>65</v>
      </c>
      <c r="E68" s="11"/>
      <c r="F68" s="37">
        <f>F69</f>
        <v>125791</v>
      </c>
    </row>
    <row r="69" spans="1:6">
      <c r="A69" s="13" t="s">
        <v>11</v>
      </c>
      <c r="B69" s="14">
        <v>1</v>
      </c>
      <c r="C69" s="15" t="s">
        <v>17</v>
      </c>
      <c r="D69" s="15" t="s">
        <v>65</v>
      </c>
      <c r="E69" s="11">
        <v>540</v>
      </c>
      <c r="F69" s="37">
        <v>125791</v>
      </c>
    </row>
    <row r="70" spans="1:6">
      <c r="A70" s="12" t="s">
        <v>119</v>
      </c>
      <c r="B70" s="54">
        <v>2</v>
      </c>
      <c r="C70" s="15"/>
      <c r="D70" s="15"/>
      <c r="E70" s="11"/>
      <c r="F70" s="53">
        <f>F71</f>
        <v>195080</v>
      </c>
    </row>
    <row r="71" spans="1:6" ht="67.5">
      <c r="A71" s="77" t="s">
        <v>120</v>
      </c>
      <c r="B71" s="71">
        <v>2</v>
      </c>
      <c r="C71" s="72" t="s">
        <v>20</v>
      </c>
      <c r="D71" s="15"/>
      <c r="E71" s="11"/>
      <c r="F71" s="37">
        <f>F72</f>
        <v>195080</v>
      </c>
    </row>
    <row r="72" spans="1:6" ht="51.75">
      <c r="A72" s="42" t="s">
        <v>38</v>
      </c>
      <c r="B72" s="54">
        <v>2</v>
      </c>
      <c r="C72" s="55" t="s">
        <v>21</v>
      </c>
      <c r="D72" s="63" t="s">
        <v>46</v>
      </c>
      <c r="E72" s="11"/>
      <c r="F72" s="53">
        <f>F73</f>
        <v>195080</v>
      </c>
    </row>
    <row r="73" spans="1:6" ht="39">
      <c r="A73" s="43" t="s">
        <v>39</v>
      </c>
      <c r="B73" s="14">
        <v>2</v>
      </c>
      <c r="C73" s="15" t="s">
        <v>20</v>
      </c>
      <c r="D73" s="23" t="s">
        <v>47</v>
      </c>
      <c r="E73" s="11"/>
      <c r="F73" s="37">
        <f>F74</f>
        <v>195080</v>
      </c>
    </row>
    <row r="74" spans="1:6" ht="26.25">
      <c r="A74" s="24" t="s">
        <v>31</v>
      </c>
      <c r="B74" s="14">
        <v>2</v>
      </c>
      <c r="C74" s="15" t="s">
        <v>20</v>
      </c>
      <c r="D74" s="23" t="s">
        <v>50</v>
      </c>
      <c r="E74" s="11"/>
      <c r="F74" s="37">
        <f>F75</f>
        <v>195080</v>
      </c>
    </row>
    <row r="75" spans="1:6" ht="39">
      <c r="A75" s="13" t="s">
        <v>169</v>
      </c>
      <c r="B75" s="14">
        <v>2</v>
      </c>
      <c r="C75" s="15" t="s">
        <v>20</v>
      </c>
      <c r="D75" s="15" t="s">
        <v>150</v>
      </c>
      <c r="E75" s="11"/>
      <c r="F75" s="37">
        <f>F76+F77</f>
        <v>195080</v>
      </c>
    </row>
    <row r="76" spans="1:6" ht="39">
      <c r="A76" s="13" t="s">
        <v>10</v>
      </c>
      <c r="B76" s="14">
        <v>2</v>
      </c>
      <c r="C76" s="15" t="s">
        <v>20</v>
      </c>
      <c r="D76" s="15" t="s">
        <v>150</v>
      </c>
      <c r="E76" s="11">
        <v>120</v>
      </c>
      <c r="F76" s="37">
        <v>190995</v>
      </c>
    </row>
    <row r="77" spans="1:6" ht="39">
      <c r="A77" s="13" t="s">
        <v>222</v>
      </c>
      <c r="B77" s="14">
        <v>2</v>
      </c>
      <c r="C77" s="15" t="s">
        <v>20</v>
      </c>
      <c r="D77" s="15" t="s">
        <v>150</v>
      </c>
      <c r="E77" s="11">
        <v>240</v>
      </c>
      <c r="F77" s="37">
        <v>4085</v>
      </c>
    </row>
    <row r="78" spans="1:6" ht="26.25">
      <c r="A78" s="12" t="s">
        <v>121</v>
      </c>
      <c r="B78" s="54">
        <v>3</v>
      </c>
      <c r="C78" s="55"/>
      <c r="D78" s="15"/>
      <c r="E78" s="11"/>
      <c r="F78" s="53">
        <f>F79</f>
        <v>30000</v>
      </c>
    </row>
    <row r="79" spans="1:6" ht="67.5">
      <c r="A79" s="70" t="s">
        <v>122</v>
      </c>
      <c r="B79" s="71">
        <v>3</v>
      </c>
      <c r="C79" s="72" t="s">
        <v>18</v>
      </c>
      <c r="D79" s="15"/>
      <c r="E79" s="11"/>
      <c r="F79" s="37">
        <f>F80</f>
        <v>30000</v>
      </c>
    </row>
    <row r="80" spans="1:6" ht="51.75">
      <c r="A80" s="12" t="s">
        <v>42</v>
      </c>
      <c r="B80" s="54">
        <v>3</v>
      </c>
      <c r="C80" s="55" t="s">
        <v>18</v>
      </c>
      <c r="D80" s="55" t="s">
        <v>74</v>
      </c>
      <c r="E80" s="56"/>
      <c r="F80" s="53">
        <f>F81</f>
        <v>30000</v>
      </c>
    </row>
    <row r="81" spans="1:6" ht="51.75">
      <c r="A81" s="44" t="s">
        <v>206</v>
      </c>
      <c r="B81" s="14">
        <v>3</v>
      </c>
      <c r="C81" s="15" t="s">
        <v>18</v>
      </c>
      <c r="D81" s="15" t="s">
        <v>171</v>
      </c>
      <c r="E81" s="11"/>
      <c r="F81" s="37">
        <f>F83</f>
        <v>30000</v>
      </c>
    </row>
    <row r="82" spans="1:6" ht="54" customHeight="1">
      <c r="A82" s="13" t="s">
        <v>123</v>
      </c>
      <c r="B82" s="14">
        <v>3</v>
      </c>
      <c r="C82" s="15" t="s">
        <v>18</v>
      </c>
      <c r="D82" s="15" t="s">
        <v>172</v>
      </c>
      <c r="E82" s="11"/>
      <c r="F82" s="37">
        <f>F83</f>
        <v>30000</v>
      </c>
    </row>
    <row r="83" spans="1:6" ht="39">
      <c r="A83" s="29" t="s">
        <v>173</v>
      </c>
      <c r="B83" s="14">
        <v>3</v>
      </c>
      <c r="C83" s="15" t="s">
        <v>18</v>
      </c>
      <c r="D83" s="15" t="s">
        <v>174</v>
      </c>
      <c r="E83" s="11"/>
      <c r="F83" s="37">
        <f>F84</f>
        <v>30000</v>
      </c>
    </row>
    <row r="84" spans="1:6" ht="39">
      <c r="A84" s="13" t="s">
        <v>222</v>
      </c>
      <c r="B84" s="14">
        <v>3</v>
      </c>
      <c r="C84" s="15" t="s">
        <v>18</v>
      </c>
      <c r="D84" s="15" t="s">
        <v>174</v>
      </c>
      <c r="E84" s="11">
        <v>240</v>
      </c>
      <c r="F84" s="37">
        <v>30000</v>
      </c>
    </row>
    <row r="85" spans="1:6">
      <c r="A85" s="12" t="s">
        <v>124</v>
      </c>
      <c r="B85" s="54">
        <v>4</v>
      </c>
      <c r="C85" s="55"/>
      <c r="D85" s="55"/>
      <c r="E85" s="56"/>
      <c r="F85" s="53">
        <f>F86+F103</f>
        <v>4990401.33</v>
      </c>
    </row>
    <row r="86" spans="1:6">
      <c r="A86" s="70" t="s">
        <v>125</v>
      </c>
      <c r="B86" s="71">
        <v>4</v>
      </c>
      <c r="C86" s="78">
        <v>9</v>
      </c>
      <c r="D86" s="55"/>
      <c r="E86" s="56"/>
      <c r="F86" s="37">
        <f>F87</f>
        <v>3530401.33</v>
      </c>
    </row>
    <row r="87" spans="1:6" ht="51.75">
      <c r="A87" s="12" t="s">
        <v>42</v>
      </c>
      <c r="B87" s="54">
        <v>4</v>
      </c>
      <c r="C87" s="55" t="s">
        <v>18</v>
      </c>
      <c r="D87" s="55" t="s">
        <v>74</v>
      </c>
      <c r="E87" s="11"/>
      <c r="F87" s="53">
        <f>F88</f>
        <v>3530401.33</v>
      </c>
    </row>
    <row r="88" spans="1:6" ht="32.25" customHeight="1">
      <c r="A88" s="45" t="s">
        <v>175</v>
      </c>
      <c r="B88" s="33">
        <v>4</v>
      </c>
      <c r="C88" s="35">
        <v>9</v>
      </c>
      <c r="D88" s="34" t="s">
        <v>78</v>
      </c>
      <c r="E88" s="36"/>
      <c r="F88" s="37">
        <f>F91+F93+F95+F96+F100+F98</f>
        <v>3530401.33</v>
      </c>
    </row>
    <row r="89" spans="1:6" ht="39">
      <c r="A89" s="18" t="s">
        <v>33</v>
      </c>
      <c r="B89" s="33">
        <v>4</v>
      </c>
      <c r="C89" s="35">
        <v>9</v>
      </c>
      <c r="D89" s="34" t="s">
        <v>77</v>
      </c>
      <c r="E89" s="36"/>
      <c r="F89" s="37">
        <f>F91+F93+F95+F96+F100+F98</f>
        <v>3530401.33</v>
      </c>
    </row>
    <row r="90" spans="1:6" ht="39">
      <c r="A90" s="38" t="s">
        <v>176</v>
      </c>
      <c r="B90" s="33">
        <v>4</v>
      </c>
      <c r="C90" s="35">
        <v>9</v>
      </c>
      <c r="D90" s="34" t="s">
        <v>79</v>
      </c>
      <c r="E90" s="36"/>
      <c r="F90" s="37">
        <f>F91</f>
        <v>988193.33</v>
      </c>
    </row>
    <row r="91" spans="1:6" ht="39">
      <c r="A91" s="13" t="s">
        <v>222</v>
      </c>
      <c r="B91" s="14">
        <v>4</v>
      </c>
      <c r="C91" s="20">
        <v>9</v>
      </c>
      <c r="D91" s="15" t="s">
        <v>79</v>
      </c>
      <c r="E91" s="21">
        <v>240</v>
      </c>
      <c r="F91" s="37">
        <v>988193.33</v>
      </c>
    </row>
    <row r="92" spans="1:6" ht="39">
      <c r="A92" s="38" t="s">
        <v>177</v>
      </c>
      <c r="B92" s="14">
        <v>4</v>
      </c>
      <c r="C92" s="20">
        <v>9</v>
      </c>
      <c r="D92" s="34" t="s">
        <v>76</v>
      </c>
      <c r="E92" s="21"/>
      <c r="F92" s="37">
        <f>F93</f>
        <v>265800</v>
      </c>
    </row>
    <row r="93" spans="1:6" ht="39">
      <c r="A93" s="13" t="s">
        <v>222</v>
      </c>
      <c r="B93" s="14">
        <v>4</v>
      </c>
      <c r="C93" s="20">
        <v>9</v>
      </c>
      <c r="D93" s="15" t="s">
        <v>76</v>
      </c>
      <c r="E93" s="21">
        <v>240</v>
      </c>
      <c r="F93" s="37">
        <v>265800</v>
      </c>
    </row>
    <row r="94" spans="1:6" ht="26.25">
      <c r="A94" s="13" t="s">
        <v>178</v>
      </c>
      <c r="B94" s="14">
        <v>4</v>
      </c>
      <c r="C94" s="20">
        <v>9</v>
      </c>
      <c r="D94" s="15" t="s">
        <v>80</v>
      </c>
      <c r="E94" s="21"/>
      <c r="F94" s="37">
        <f>F95</f>
        <v>635400</v>
      </c>
    </row>
    <row r="95" spans="1:6" ht="39">
      <c r="A95" s="13" t="s">
        <v>222</v>
      </c>
      <c r="B95" s="14">
        <v>4</v>
      </c>
      <c r="C95" s="20">
        <v>9</v>
      </c>
      <c r="D95" s="15" t="s">
        <v>80</v>
      </c>
      <c r="E95" s="21">
        <v>240</v>
      </c>
      <c r="F95" s="37">
        <v>635400</v>
      </c>
    </row>
    <row r="96" spans="1:6" ht="39">
      <c r="A96" s="13" t="s">
        <v>218</v>
      </c>
      <c r="B96" s="14">
        <v>4</v>
      </c>
      <c r="C96" s="20">
        <v>9</v>
      </c>
      <c r="D96" s="15" t="s">
        <v>212</v>
      </c>
      <c r="E96" s="21"/>
      <c r="F96" s="37">
        <f>F97</f>
        <v>318177</v>
      </c>
    </row>
    <row r="97" spans="1:6" ht="39">
      <c r="A97" s="13" t="s">
        <v>222</v>
      </c>
      <c r="B97" s="14">
        <v>4</v>
      </c>
      <c r="C97" s="20">
        <v>9</v>
      </c>
      <c r="D97" s="15" t="s">
        <v>212</v>
      </c>
      <c r="E97" s="21">
        <v>240</v>
      </c>
      <c r="F97" s="37">
        <v>318177</v>
      </c>
    </row>
    <row r="98" spans="1:6" ht="77.25">
      <c r="A98" s="13" t="s">
        <v>225</v>
      </c>
      <c r="B98" s="14">
        <v>4</v>
      </c>
      <c r="C98" s="20">
        <v>9</v>
      </c>
      <c r="D98" s="15" t="s">
        <v>224</v>
      </c>
      <c r="E98" s="21"/>
      <c r="F98" s="37">
        <f>F99</f>
        <v>1141600</v>
      </c>
    </row>
    <row r="99" spans="1:6" ht="39">
      <c r="A99" s="13" t="s">
        <v>222</v>
      </c>
      <c r="B99" s="14">
        <v>4</v>
      </c>
      <c r="C99" s="20">
        <v>9</v>
      </c>
      <c r="D99" s="15" t="s">
        <v>224</v>
      </c>
      <c r="E99" s="21">
        <v>240</v>
      </c>
      <c r="F99" s="37">
        <v>1141600</v>
      </c>
    </row>
    <row r="100" spans="1:6" ht="90">
      <c r="A100" s="13" t="s">
        <v>219</v>
      </c>
      <c r="B100" s="14">
        <v>4</v>
      </c>
      <c r="C100" s="20">
        <v>9</v>
      </c>
      <c r="D100" s="15" t="s">
        <v>213</v>
      </c>
      <c r="E100" s="21"/>
      <c r="F100" s="37">
        <f>F101</f>
        <v>181231</v>
      </c>
    </row>
    <row r="101" spans="1:6" ht="39">
      <c r="A101" s="13" t="s">
        <v>222</v>
      </c>
      <c r="B101" s="14">
        <v>4</v>
      </c>
      <c r="C101" s="20">
        <v>9</v>
      </c>
      <c r="D101" s="15" t="s">
        <v>213</v>
      </c>
      <c r="E101" s="21">
        <v>240</v>
      </c>
      <c r="F101" s="37">
        <v>181231</v>
      </c>
    </row>
    <row r="102" spans="1:6" ht="27">
      <c r="A102" s="70" t="s">
        <v>126</v>
      </c>
      <c r="B102" s="71">
        <v>4</v>
      </c>
      <c r="C102" s="72" t="s">
        <v>127</v>
      </c>
      <c r="D102" s="15"/>
      <c r="E102" s="21"/>
      <c r="F102" s="53">
        <f>F103</f>
        <v>1460000</v>
      </c>
    </row>
    <row r="103" spans="1:6" ht="51.75">
      <c r="A103" s="12" t="s">
        <v>114</v>
      </c>
      <c r="B103" s="54">
        <v>4</v>
      </c>
      <c r="C103" s="67">
        <v>12</v>
      </c>
      <c r="D103" s="55" t="s">
        <v>46</v>
      </c>
      <c r="E103" s="68"/>
      <c r="F103" s="53">
        <f>F104</f>
        <v>1460000</v>
      </c>
    </row>
    <row r="104" spans="1:6" ht="39">
      <c r="A104" s="44" t="s">
        <v>179</v>
      </c>
      <c r="B104" s="14">
        <v>4</v>
      </c>
      <c r="C104" s="20">
        <v>12</v>
      </c>
      <c r="D104" s="15" t="s">
        <v>66</v>
      </c>
      <c r="E104" s="21"/>
      <c r="F104" s="37">
        <f>F105</f>
        <v>1460000</v>
      </c>
    </row>
    <row r="105" spans="1:6" ht="39">
      <c r="A105" s="13" t="s">
        <v>32</v>
      </c>
      <c r="B105" s="14">
        <v>4</v>
      </c>
      <c r="C105" s="20">
        <v>12</v>
      </c>
      <c r="D105" s="15" t="s">
        <v>67</v>
      </c>
      <c r="E105" s="21"/>
      <c r="F105" s="37">
        <f>F106</f>
        <v>1460000</v>
      </c>
    </row>
    <row r="106" spans="1:6" ht="26.25">
      <c r="A106" s="13" t="s">
        <v>180</v>
      </c>
      <c r="B106" s="14">
        <v>4</v>
      </c>
      <c r="C106" s="20">
        <v>12</v>
      </c>
      <c r="D106" s="23" t="s">
        <v>68</v>
      </c>
      <c r="E106" s="21"/>
      <c r="F106" s="37">
        <f>F107</f>
        <v>1460000</v>
      </c>
    </row>
    <row r="107" spans="1:6" ht="39">
      <c r="A107" s="13" t="s">
        <v>222</v>
      </c>
      <c r="B107" s="14">
        <v>4</v>
      </c>
      <c r="C107" s="20">
        <v>12</v>
      </c>
      <c r="D107" s="23" t="s">
        <v>68</v>
      </c>
      <c r="E107" s="21">
        <v>240</v>
      </c>
      <c r="F107" s="37">
        <v>1460000</v>
      </c>
    </row>
    <row r="108" spans="1:6">
      <c r="A108" s="12" t="s">
        <v>128</v>
      </c>
      <c r="B108" s="54">
        <v>5</v>
      </c>
      <c r="C108" s="55"/>
      <c r="D108" s="23"/>
      <c r="E108" s="21"/>
      <c r="F108" s="53">
        <f>F109+F123+F133</f>
        <v>8349758</v>
      </c>
    </row>
    <row r="109" spans="1:6">
      <c r="A109" s="70" t="s">
        <v>129</v>
      </c>
      <c r="B109" s="71">
        <v>5</v>
      </c>
      <c r="C109" s="72" t="s">
        <v>12</v>
      </c>
      <c r="D109" s="23"/>
      <c r="E109" s="21"/>
      <c r="F109" s="37">
        <f>F110</f>
        <v>1609058</v>
      </c>
    </row>
    <row r="110" spans="1:6" ht="60.75" customHeight="1">
      <c r="A110" s="12" t="s">
        <v>42</v>
      </c>
      <c r="B110" s="14">
        <v>5</v>
      </c>
      <c r="C110" s="15" t="s">
        <v>12</v>
      </c>
      <c r="D110" s="15" t="s">
        <v>74</v>
      </c>
      <c r="E110" s="11"/>
      <c r="F110" s="37">
        <f>F111+F119</f>
        <v>1609058</v>
      </c>
    </row>
    <row r="111" spans="1:6" ht="39">
      <c r="A111" s="44" t="s">
        <v>181</v>
      </c>
      <c r="B111" s="14">
        <v>5</v>
      </c>
      <c r="C111" s="15" t="s">
        <v>12</v>
      </c>
      <c r="D111" s="15" t="s">
        <v>81</v>
      </c>
      <c r="E111" s="11"/>
      <c r="F111" s="37">
        <f>F112</f>
        <v>1579058</v>
      </c>
    </row>
    <row r="112" spans="1:6" ht="39">
      <c r="A112" s="13" t="s">
        <v>182</v>
      </c>
      <c r="B112" s="14">
        <v>5</v>
      </c>
      <c r="C112" s="15" t="s">
        <v>12</v>
      </c>
      <c r="D112" s="15" t="s">
        <v>147</v>
      </c>
      <c r="E112" s="11"/>
      <c r="F112" s="37">
        <f>F113+F115+F117</f>
        <v>1579058</v>
      </c>
    </row>
    <row r="113" spans="1:6" ht="26.25">
      <c r="A113" s="18" t="s">
        <v>183</v>
      </c>
      <c r="B113" s="14">
        <v>5</v>
      </c>
      <c r="C113" s="15" t="s">
        <v>12</v>
      </c>
      <c r="D113" s="15" t="s">
        <v>82</v>
      </c>
      <c r="E113" s="11"/>
      <c r="F113" s="37">
        <f>F114</f>
        <v>660000</v>
      </c>
    </row>
    <row r="114" spans="1:6" ht="39">
      <c r="A114" s="13" t="s">
        <v>222</v>
      </c>
      <c r="B114" s="14">
        <v>5</v>
      </c>
      <c r="C114" s="15" t="s">
        <v>12</v>
      </c>
      <c r="D114" s="15" t="s">
        <v>82</v>
      </c>
      <c r="E114" s="11">
        <v>240</v>
      </c>
      <c r="F114" s="37">
        <v>660000</v>
      </c>
    </row>
    <row r="115" spans="1:6" ht="51.75">
      <c r="A115" s="13" t="s">
        <v>184</v>
      </c>
      <c r="B115" s="14">
        <v>5</v>
      </c>
      <c r="C115" s="15" t="s">
        <v>12</v>
      </c>
      <c r="D115" s="15" t="s">
        <v>83</v>
      </c>
      <c r="E115" s="11"/>
      <c r="F115" s="37">
        <f>F116</f>
        <v>269885</v>
      </c>
    </row>
    <row r="116" spans="1:6" ht="39">
      <c r="A116" s="13" t="s">
        <v>222</v>
      </c>
      <c r="B116" s="14">
        <v>5</v>
      </c>
      <c r="C116" s="15" t="s">
        <v>12</v>
      </c>
      <c r="D116" s="15" t="s">
        <v>84</v>
      </c>
      <c r="E116" s="11">
        <v>240</v>
      </c>
      <c r="F116" s="37">
        <v>269885</v>
      </c>
    </row>
    <row r="117" spans="1:6" ht="26.25">
      <c r="A117" s="13" t="s">
        <v>185</v>
      </c>
      <c r="B117" s="14">
        <v>5</v>
      </c>
      <c r="C117" s="15" t="s">
        <v>12</v>
      </c>
      <c r="D117" s="15" t="s">
        <v>85</v>
      </c>
      <c r="E117" s="11"/>
      <c r="F117" s="37">
        <f>F118</f>
        <v>649173</v>
      </c>
    </row>
    <row r="118" spans="1:6" ht="39">
      <c r="A118" s="13" t="s">
        <v>222</v>
      </c>
      <c r="B118" s="14">
        <v>5</v>
      </c>
      <c r="C118" s="15" t="s">
        <v>12</v>
      </c>
      <c r="D118" s="15" t="s">
        <v>85</v>
      </c>
      <c r="E118" s="11">
        <v>240</v>
      </c>
      <c r="F118" s="37">
        <v>649173</v>
      </c>
    </row>
    <row r="119" spans="1:6" ht="39">
      <c r="A119" s="44" t="s">
        <v>44</v>
      </c>
      <c r="B119" s="14">
        <v>5</v>
      </c>
      <c r="C119" s="15" t="s">
        <v>12</v>
      </c>
      <c r="D119" s="15" t="s">
        <v>75</v>
      </c>
      <c r="E119" s="11"/>
      <c r="F119" s="37">
        <f>F120</f>
        <v>30000</v>
      </c>
    </row>
    <row r="120" spans="1:6" ht="39">
      <c r="A120" s="13" t="s">
        <v>182</v>
      </c>
      <c r="B120" s="14">
        <v>5</v>
      </c>
      <c r="C120" s="15" t="s">
        <v>12</v>
      </c>
      <c r="D120" s="15" t="s">
        <v>146</v>
      </c>
      <c r="E120" s="11"/>
      <c r="F120" s="37">
        <f>F121</f>
        <v>30000</v>
      </c>
    </row>
    <row r="121" spans="1:6" ht="39">
      <c r="A121" s="18" t="s">
        <v>186</v>
      </c>
      <c r="B121" s="14">
        <v>5</v>
      </c>
      <c r="C121" s="15" t="s">
        <v>12</v>
      </c>
      <c r="D121" s="15" t="s">
        <v>148</v>
      </c>
      <c r="E121" s="11"/>
      <c r="F121" s="37">
        <f>F122</f>
        <v>30000</v>
      </c>
    </row>
    <row r="122" spans="1:6" ht="39">
      <c r="A122" s="13" t="s">
        <v>22</v>
      </c>
      <c r="B122" s="14">
        <v>5</v>
      </c>
      <c r="C122" s="15" t="s">
        <v>12</v>
      </c>
      <c r="D122" s="15" t="s">
        <v>148</v>
      </c>
      <c r="E122" s="11">
        <v>320</v>
      </c>
      <c r="F122" s="37">
        <v>30000</v>
      </c>
    </row>
    <row r="123" spans="1:6">
      <c r="A123" s="70" t="s">
        <v>130</v>
      </c>
      <c r="B123" s="71">
        <v>5</v>
      </c>
      <c r="C123" s="72" t="s">
        <v>19</v>
      </c>
      <c r="D123" s="23"/>
      <c r="E123" s="11"/>
      <c r="F123" s="75">
        <f>F124</f>
        <v>1500000</v>
      </c>
    </row>
    <row r="124" spans="1:6" ht="51.75">
      <c r="A124" s="12" t="s">
        <v>42</v>
      </c>
      <c r="B124" s="14">
        <v>5</v>
      </c>
      <c r="C124" s="15" t="s">
        <v>19</v>
      </c>
      <c r="D124" s="15" t="s">
        <v>74</v>
      </c>
      <c r="E124" s="11"/>
      <c r="F124" s="37">
        <f>F125+F129</f>
        <v>1500000</v>
      </c>
    </row>
    <row r="125" spans="1:6" ht="39">
      <c r="A125" s="44" t="s">
        <v>181</v>
      </c>
      <c r="B125" s="14">
        <v>5</v>
      </c>
      <c r="C125" s="15" t="s">
        <v>19</v>
      </c>
      <c r="D125" s="15" t="s">
        <v>81</v>
      </c>
      <c r="E125" s="11"/>
      <c r="F125" s="37">
        <f>F126</f>
        <v>1000000</v>
      </c>
    </row>
    <row r="126" spans="1:6" ht="39">
      <c r="A126" s="13" t="s">
        <v>187</v>
      </c>
      <c r="B126" s="14">
        <v>5</v>
      </c>
      <c r="C126" s="15" t="s">
        <v>19</v>
      </c>
      <c r="D126" s="23" t="s">
        <v>149</v>
      </c>
      <c r="E126" s="11"/>
      <c r="F126" s="37">
        <f>F127</f>
        <v>1000000</v>
      </c>
    </row>
    <row r="127" spans="1:6" ht="33" customHeight="1">
      <c r="A127" s="24" t="s">
        <v>188</v>
      </c>
      <c r="B127" s="14">
        <v>5</v>
      </c>
      <c r="C127" s="15" t="s">
        <v>19</v>
      </c>
      <c r="D127" s="23" t="s">
        <v>141</v>
      </c>
      <c r="E127" s="11"/>
      <c r="F127" s="37">
        <f>F128</f>
        <v>1000000</v>
      </c>
    </row>
    <row r="128" spans="1:6" ht="39">
      <c r="A128" s="13" t="s">
        <v>222</v>
      </c>
      <c r="B128" s="14">
        <v>5</v>
      </c>
      <c r="C128" s="15" t="s">
        <v>19</v>
      </c>
      <c r="D128" s="23" t="s">
        <v>141</v>
      </c>
      <c r="E128" s="11">
        <v>240</v>
      </c>
      <c r="F128" s="37">
        <v>1000000</v>
      </c>
    </row>
    <row r="129" spans="1:6" ht="39">
      <c r="A129" s="46" t="s">
        <v>44</v>
      </c>
      <c r="B129" s="14">
        <v>5</v>
      </c>
      <c r="C129" s="15" t="s">
        <v>19</v>
      </c>
      <c r="D129" s="23" t="s">
        <v>75</v>
      </c>
      <c r="E129" s="11"/>
      <c r="F129" s="37">
        <f>F130</f>
        <v>500000</v>
      </c>
    </row>
    <row r="130" spans="1:6" ht="39">
      <c r="A130" s="52" t="s">
        <v>187</v>
      </c>
      <c r="B130" s="14">
        <v>5</v>
      </c>
      <c r="C130" s="15" t="s">
        <v>19</v>
      </c>
      <c r="D130" s="23" t="s">
        <v>87</v>
      </c>
      <c r="E130" s="11"/>
      <c r="F130" s="37">
        <f>F131</f>
        <v>500000</v>
      </c>
    </row>
    <row r="131" spans="1:6" ht="26.25">
      <c r="A131" s="24" t="s">
        <v>189</v>
      </c>
      <c r="B131" s="14">
        <v>5</v>
      </c>
      <c r="C131" s="15" t="s">
        <v>19</v>
      </c>
      <c r="D131" s="23" t="s">
        <v>88</v>
      </c>
      <c r="E131" s="11"/>
      <c r="F131" s="37">
        <f>F132</f>
        <v>500000</v>
      </c>
    </row>
    <row r="132" spans="1:6">
      <c r="A132" s="24" t="s">
        <v>155</v>
      </c>
      <c r="B132" s="14">
        <v>5</v>
      </c>
      <c r="C132" s="15" t="s">
        <v>19</v>
      </c>
      <c r="D132" s="23" t="s">
        <v>88</v>
      </c>
      <c r="E132" s="11">
        <v>410</v>
      </c>
      <c r="F132" s="37">
        <v>500000</v>
      </c>
    </row>
    <row r="133" spans="1:6">
      <c r="A133" s="70" t="s">
        <v>131</v>
      </c>
      <c r="B133" s="71">
        <v>5</v>
      </c>
      <c r="C133" s="72" t="s">
        <v>20</v>
      </c>
      <c r="D133" s="23"/>
      <c r="E133" s="11"/>
      <c r="F133" s="75">
        <f>F134</f>
        <v>5240700</v>
      </c>
    </row>
    <row r="134" spans="1:6" ht="51.75">
      <c r="A134" s="12" t="s">
        <v>43</v>
      </c>
      <c r="B134" s="14">
        <v>5</v>
      </c>
      <c r="C134" s="15" t="s">
        <v>20</v>
      </c>
      <c r="D134" s="23" t="s">
        <v>208</v>
      </c>
      <c r="E134" s="11"/>
      <c r="F134" s="37">
        <f>F135</f>
        <v>5240700</v>
      </c>
    </row>
    <row r="135" spans="1:6" ht="39">
      <c r="A135" s="43" t="s">
        <v>181</v>
      </c>
      <c r="B135" s="14">
        <v>5</v>
      </c>
      <c r="C135" s="15" t="s">
        <v>20</v>
      </c>
      <c r="D135" s="23" t="s">
        <v>81</v>
      </c>
      <c r="E135" s="11"/>
      <c r="F135" s="37">
        <f>F136</f>
        <v>5240700</v>
      </c>
    </row>
    <row r="136" spans="1:6" ht="39">
      <c r="A136" s="24" t="s">
        <v>190</v>
      </c>
      <c r="B136" s="14">
        <v>5</v>
      </c>
      <c r="C136" s="15" t="s">
        <v>20</v>
      </c>
      <c r="D136" s="15" t="s">
        <v>89</v>
      </c>
      <c r="E136" s="11"/>
      <c r="F136" s="37">
        <f>F137+F139+F141+F143+F151+F147+F145+F149</f>
        <v>5240700</v>
      </c>
    </row>
    <row r="137" spans="1:6" ht="39">
      <c r="A137" s="13" t="s">
        <v>191</v>
      </c>
      <c r="B137" s="14">
        <v>5</v>
      </c>
      <c r="C137" s="15" t="s">
        <v>20</v>
      </c>
      <c r="D137" s="15" t="s">
        <v>90</v>
      </c>
      <c r="E137" s="11"/>
      <c r="F137" s="37">
        <f>F138</f>
        <v>1465000</v>
      </c>
    </row>
    <row r="138" spans="1:6" ht="39">
      <c r="A138" s="13" t="s">
        <v>222</v>
      </c>
      <c r="B138" s="14">
        <v>5</v>
      </c>
      <c r="C138" s="15" t="s">
        <v>20</v>
      </c>
      <c r="D138" s="15" t="s">
        <v>90</v>
      </c>
      <c r="E138" s="11">
        <v>240</v>
      </c>
      <c r="F138" s="37">
        <v>1465000</v>
      </c>
    </row>
    <row r="139" spans="1:6" ht="51.75">
      <c r="A139" s="13" t="s">
        <v>192</v>
      </c>
      <c r="B139" s="14">
        <v>5</v>
      </c>
      <c r="C139" s="15" t="s">
        <v>20</v>
      </c>
      <c r="D139" s="15" t="s">
        <v>91</v>
      </c>
      <c r="E139" s="11"/>
      <c r="F139" s="37">
        <f>F140</f>
        <v>100000</v>
      </c>
    </row>
    <row r="140" spans="1:6" ht="39">
      <c r="A140" s="13" t="s">
        <v>222</v>
      </c>
      <c r="B140" s="14">
        <v>5</v>
      </c>
      <c r="C140" s="15" t="s">
        <v>20</v>
      </c>
      <c r="D140" s="15" t="s">
        <v>91</v>
      </c>
      <c r="E140" s="11">
        <v>240</v>
      </c>
      <c r="F140" s="37">
        <v>100000</v>
      </c>
    </row>
    <row r="141" spans="1:6" ht="39">
      <c r="A141" s="13" t="s">
        <v>193</v>
      </c>
      <c r="B141" s="14">
        <v>5</v>
      </c>
      <c r="C141" s="15" t="s">
        <v>20</v>
      </c>
      <c r="D141" s="15" t="s">
        <v>92</v>
      </c>
      <c r="E141" s="11"/>
      <c r="F141" s="37">
        <f>F142</f>
        <v>300000</v>
      </c>
    </row>
    <row r="142" spans="1:6" ht="39">
      <c r="A142" s="13" t="s">
        <v>222</v>
      </c>
      <c r="B142" s="14">
        <v>5</v>
      </c>
      <c r="C142" s="15" t="s">
        <v>20</v>
      </c>
      <c r="D142" s="15" t="s">
        <v>92</v>
      </c>
      <c r="E142" s="11">
        <v>240</v>
      </c>
      <c r="F142" s="37">
        <v>300000</v>
      </c>
    </row>
    <row r="143" spans="1:6" ht="26.25">
      <c r="A143" s="13" t="s">
        <v>194</v>
      </c>
      <c r="B143" s="14">
        <v>5</v>
      </c>
      <c r="C143" s="15" t="s">
        <v>20</v>
      </c>
      <c r="D143" s="15" t="s">
        <v>93</v>
      </c>
      <c r="E143" s="11"/>
      <c r="F143" s="37">
        <f>F144</f>
        <v>1130000</v>
      </c>
    </row>
    <row r="144" spans="1:6" ht="39">
      <c r="A144" s="13" t="s">
        <v>222</v>
      </c>
      <c r="B144" s="14">
        <v>5</v>
      </c>
      <c r="C144" s="15" t="s">
        <v>20</v>
      </c>
      <c r="D144" s="15" t="s">
        <v>93</v>
      </c>
      <c r="E144" s="11">
        <v>240</v>
      </c>
      <c r="F144" s="37">
        <v>1130000</v>
      </c>
    </row>
    <row r="145" spans="1:6" ht="64.5">
      <c r="A145" s="13" t="s">
        <v>227</v>
      </c>
      <c r="B145" s="14">
        <v>5</v>
      </c>
      <c r="C145" s="15" t="s">
        <v>20</v>
      </c>
      <c r="D145" s="15" t="s">
        <v>226</v>
      </c>
      <c r="E145" s="11"/>
      <c r="F145" s="37">
        <f>F146</f>
        <v>1290110</v>
      </c>
    </row>
    <row r="146" spans="1:6" ht="39">
      <c r="A146" s="13" t="s">
        <v>222</v>
      </c>
      <c r="B146" s="14">
        <v>5</v>
      </c>
      <c r="C146" s="15" t="s">
        <v>20</v>
      </c>
      <c r="D146" s="15" t="s">
        <v>226</v>
      </c>
      <c r="E146" s="11">
        <v>240</v>
      </c>
      <c r="F146" s="37">
        <v>1290110</v>
      </c>
    </row>
    <row r="147" spans="1:6" ht="77.25">
      <c r="A147" s="13" t="s">
        <v>220</v>
      </c>
      <c r="B147" s="14">
        <v>5</v>
      </c>
      <c r="C147" s="15" t="s">
        <v>20</v>
      </c>
      <c r="D147" s="15" t="s">
        <v>215</v>
      </c>
      <c r="E147" s="11"/>
      <c r="F147" s="37">
        <f>F148</f>
        <v>733100</v>
      </c>
    </row>
    <row r="148" spans="1:6" ht="39">
      <c r="A148" s="13" t="s">
        <v>222</v>
      </c>
      <c r="B148" s="14">
        <v>5</v>
      </c>
      <c r="C148" s="15" t="s">
        <v>20</v>
      </c>
      <c r="D148" s="15" t="s">
        <v>215</v>
      </c>
      <c r="E148" s="11">
        <v>240</v>
      </c>
      <c r="F148" s="37">
        <v>733100</v>
      </c>
    </row>
    <row r="149" spans="1:6" ht="26.25">
      <c r="A149" s="13" t="s">
        <v>229</v>
      </c>
      <c r="B149" s="14">
        <v>5</v>
      </c>
      <c r="C149" s="15" t="s">
        <v>20</v>
      </c>
      <c r="D149" s="15" t="s">
        <v>228</v>
      </c>
      <c r="E149" s="11"/>
      <c r="F149" s="37">
        <f>F150</f>
        <v>91990</v>
      </c>
    </row>
    <row r="150" spans="1:6" ht="39">
      <c r="A150" s="13" t="s">
        <v>222</v>
      </c>
      <c r="B150" s="14">
        <v>5</v>
      </c>
      <c r="C150" s="15" t="s">
        <v>20</v>
      </c>
      <c r="D150" s="15" t="s">
        <v>228</v>
      </c>
      <c r="E150" s="11">
        <v>240</v>
      </c>
      <c r="F150" s="37">
        <v>91990</v>
      </c>
    </row>
    <row r="151" spans="1:6" ht="26.25">
      <c r="A151" s="13" t="s">
        <v>221</v>
      </c>
      <c r="B151" s="14">
        <v>5</v>
      </c>
      <c r="C151" s="15" t="s">
        <v>20</v>
      </c>
      <c r="D151" s="15" t="s">
        <v>214</v>
      </c>
      <c r="E151" s="11"/>
      <c r="F151" s="37">
        <f>F152</f>
        <v>130500</v>
      </c>
    </row>
    <row r="152" spans="1:6" ht="39">
      <c r="A152" s="13" t="s">
        <v>222</v>
      </c>
      <c r="B152" s="14">
        <v>5</v>
      </c>
      <c r="C152" s="15" t="s">
        <v>20</v>
      </c>
      <c r="D152" s="15" t="s">
        <v>214</v>
      </c>
      <c r="E152" s="11">
        <v>240</v>
      </c>
      <c r="F152" s="37">
        <v>130500</v>
      </c>
    </row>
    <row r="153" spans="1:6">
      <c r="A153" s="12" t="s">
        <v>132</v>
      </c>
      <c r="B153" s="54">
        <v>7</v>
      </c>
      <c r="C153" s="15"/>
      <c r="D153" s="15"/>
      <c r="E153" s="11"/>
      <c r="F153" s="53">
        <f>F155</f>
        <v>47000</v>
      </c>
    </row>
    <row r="154" spans="1:6" ht="27">
      <c r="A154" s="70" t="s">
        <v>133</v>
      </c>
      <c r="B154" s="71">
        <v>7</v>
      </c>
      <c r="C154" s="72" t="s">
        <v>94</v>
      </c>
      <c r="D154" s="15"/>
      <c r="E154" s="11"/>
      <c r="F154" s="37">
        <f>F155</f>
        <v>47000</v>
      </c>
    </row>
    <row r="155" spans="1:6" ht="51">
      <c r="A155" s="25" t="s">
        <v>45</v>
      </c>
      <c r="B155" s="54">
        <v>7</v>
      </c>
      <c r="C155" s="55" t="s">
        <v>94</v>
      </c>
      <c r="D155" s="55" t="s">
        <v>100</v>
      </c>
      <c r="E155" s="11"/>
      <c r="F155" s="53">
        <f>F156</f>
        <v>47000</v>
      </c>
    </row>
    <row r="156" spans="1:6" ht="26.25">
      <c r="A156" s="45" t="s">
        <v>195</v>
      </c>
      <c r="B156" s="14">
        <v>7</v>
      </c>
      <c r="C156" s="15" t="s">
        <v>94</v>
      </c>
      <c r="D156" s="15" t="s">
        <v>95</v>
      </c>
      <c r="E156" s="11"/>
      <c r="F156" s="37">
        <f>F157</f>
        <v>47000</v>
      </c>
    </row>
    <row r="157" spans="1:6" ht="39">
      <c r="A157" s="18" t="s">
        <v>96</v>
      </c>
      <c r="B157" s="14">
        <v>7</v>
      </c>
      <c r="C157" s="15" t="s">
        <v>94</v>
      </c>
      <c r="D157" s="15" t="s">
        <v>97</v>
      </c>
      <c r="E157" s="11"/>
      <c r="F157" s="37">
        <f>F158</f>
        <v>47000</v>
      </c>
    </row>
    <row r="158" spans="1:6" ht="26.25">
      <c r="A158" s="18" t="s">
        <v>98</v>
      </c>
      <c r="B158" s="14">
        <v>7</v>
      </c>
      <c r="C158" s="15" t="s">
        <v>94</v>
      </c>
      <c r="D158" s="15" t="s">
        <v>99</v>
      </c>
      <c r="E158" s="11"/>
      <c r="F158" s="37">
        <f>F159</f>
        <v>47000</v>
      </c>
    </row>
    <row r="159" spans="1:6" ht="39">
      <c r="A159" s="13" t="s">
        <v>222</v>
      </c>
      <c r="B159" s="14">
        <v>7</v>
      </c>
      <c r="C159" s="15" t="s">
        <v>94</v>
      </c>
      <c r="D159" s="15" t="s">
        <v>99</v>
      </c>
      <c r="E159" s="11">
        <v>240</v>
      </c>
      <c r="F159" s="37">
        <v>47000</v>
      </c>
    </row>
    <row r="160" spans="1:6">
      <c r="A160" s="25" t="s">
        <v>134</v>
      </c>
      <c r="B160" s="79">
        <v>8</v>
      </c>
      <c r="C160" s="57"/>
      <c r="D160" s="15"/>
      <c r="E160" s="11"/>
      <c r="F160" s="53">
        <f>F161</f>
        <v>9408000</v>
      </c>
    </row>
    <row r="161" spans="1:6">
      <c r="A161" s="80" t="s">
        <v>135</v>
      </c>
      <c r="B161" s="81">
        <v>8</v>
      </c>
      <c r="C161" s="82" t="s">
        <v>12</v>
      </c>
      <c r="D161" s="15"/>
      <c r="E161" s="11"/>
      <c r="F161" s="37">
        <f>F162+F167+F184</f>
        <v>9408000</v>
      </c>
    </row>
    <row r="162" spans="1:6" ht="51.75">
      <c r="A162" s="12" t="s">
        <v>43</v>
      </c>
      <c r="B162" s="54">
        <v>8</v>
      </c>
      <c r="C162" s="55" t="s">
        <v>12</v>
      </c>
      <c r="D162" s="55" t="s">
        <v>74</v>
      </c>
      <c r="E162" s="56"/>
      <c r="F162" s="53">
        <f>F163</f>
        <v>1000000</v>
      </c>
    </row>
    <row r="163" spans="1:6" ht="39">
      <c r="A163" s="44" t="s">
        <v>44</v>
      </c>
      <c r="B163" s="14">
        <v>8</v>
      </c>
      <c r="C163" s="15" t="s">
        <v>12</v>
      </c>
      <c r="D163" s="15" t="s">
        <v>75</v>
      </c>
      <c r="E163" s="11"/>
      <c r="F163" s="37">
        <f>F164</f>
        <v>1000000</v>
      </c>
    </row>
    <row r="164" spans="1:6" ht="51.75">
      <c r="A164" s="13" t="s">
        <v>34</v>
      </c>
      <c r="B164" s="14">
        <v>8</v>
      </c>
      <c r="C164" s="15" t="s">
        <v>12</v>
      </c>
      <c r="D164" s="15" t="s">
        <v>101</v>
      </c>
      <c r="E164" s="11"/>
      <c r="F164" s="37">
        <f>F165</f>
        <v>1000000</v>
      </c>
    </row>
    <row r="165" spans="1:6" ht="25.5">
      <c r="A165" s="26" t="s">
        <v>196</v>
      </c>
      <c r="B165" s="33">
        <v>8</v>
      </c>
      <c r="C165" s="34" t="s">
        <v>12</v>
      </c>
      <c r="D165" s="34" t="s">
        <v>233</v>
      </c>
      <c r="E165" s="11"/>
      <c r="F165" s="37">
        <f>F166</f>
        <v>1000000</v>
      </c>
    </row>
    <row r="166" spans="1:6" ht="39">
      <c r="A166" s="13" t="s">
        <v>222</v>
      </c>
      <c r="B166" s="27">
        <v>8</v>
      </c>
      <c r="C166" s="28" t="s">
        <v>12</v>
      </c>
      <c r="D166" s="34" t="s">
        <v>233</v>
      </c>
      <c r="E166" s="28" t="s">
        <v>151</v>
      </c>
      <c r="F166" s="48">
        <v>1000000</v>
      </c>
    </row>
    <row r="167" spans="1:6" ht="51">
      <c r="A167" s="25" t="s">
        <v>45</v>
      </c>
      <c r="B167" s="54">
        <v>8</v>
      </c>
      <c r="C167" s="55" t="s">
        <v>12</v>
      </c>
      <c r="D167" s="55" t="s">
        <v>100</v>
      </c>
      <c r="E167" s="57"/>
      <c r="F167" s="58">
        <f>F168</f>
        <v>8138000</v>
      </c>
    </row>
    <row r="168" spans="1:6" ht="26.25">
      <c r="A168" s="45" t="s">
        <v>197</v>
      </c>
      <c r="B168" s="14">
        <v>8</v>
      </c>
      <c r="C168" s="15" t="s">
        <v>12</v>
      </c>
      <c r="D168" s="15" t="s">
        <v>102</v>
      </c>
      <c r="E168" s="28"/>
      <c r="F168" s="48">
        <f>F169+F179</f>
        <v>8138000</v>
      </c>
    </row>
    <row r="169" spans="1:6" ht="26.25">
      <c r="A169" s="18" t="s">
        <v>35</v>
      </c>
      <c r="B169" s="14">
        <v>8</v>
      </c>
      <c r="C169" s="15" t="s">
        <v>12</v>
      </c>
      <c r="D169" s="15" t="s">
        <v>103</v>
      </c>
      <c r="E169" s="28"/>
      <c r="F169" s="48">
        <f>F170+F174+F177</f>
        <v>7918000</v>
      </c>
    </row>
    <row r="170" spans="1:6" ht="26.25">
      <c r="A170" s="13" t="s">
        <v>198</v>
      </c>
      <c r="B170" s="14">
        <v>8</v>
      </c>
      <c r="C170" s="15" t="s">
        <v>12</v>
      </c>
      <c r="D170" s="15" t="s">
        <v>104</v>
      </c>
      <c r="E170" s="11"/>
      <c r="F170" s="48">
        <f>F171+F172+F173</f>
        <v>6077000</v>
      </c>
    </row>
    <row r="171" spans="1:6" ht="25.5">
      <c r="A171" s="26" t="s">
        <v>156</v>
      </c>
      <c r="B171" s="14">
        <v>8</v>
      </c>
      <c r="C171" s="15" t="s">
        <v>12</v>
      </c>
      <c r="D171" s="15" t="s">
        <v>104</v>
      </c>
      <c r="E171" s="11">
        <v>110</v>
      </c>
      <c r="F171" s="48">
        <v>1975000</v>
      </c>
    </row>
    <row r="172" spans="1:6" ht="39">
      <c r="A172" s="13" t="s">
        <v>222</v>
      </c>
      <c r="B172" s="14">
        <v>8</v>
      </c>
      <c r="C172" s="15" t="s">
        <v>12</v>
      </c>
      <c r="D172" s="15" t="s">
        <v>104</v>
      </c>
      <c r="E172" s="11">
        <v>240</v>
      </c>
      <c r="F172" s="48">
        <v>4100000</v>
      </c>
    </row>
    <row r="173" spans="1:6">
      <c r="A173" s="13" t="s">
        <v>154</v>
      </c>
      <c r="B173" s="14">
        <v>8</v>
      </c>
      <c r="C173" s="15" t="s">
        <v>12</v>
      </c>
      <c r="D173" s="15" t="s">
        <v>104</v>
      </c>
      <c r="E173" s="28" t="s">
        <v>152</v>
      </c>
      <c r="F173" s="48">
        <v>2000</v>
      </c>
    </row>
    <row r="174" spans="1:6" ht="39">
      <c r="A174" s="13" t="s">
        <v>199</v>
      </c>
      <c r="B174" s="14">
        <v>8</v>
      </c>
      <c r="C174" s="15" t="s">
        <v>12</v>
      </c>
      <c r="D174" s="15" t="s">
        <v>105</v>
      </c>
      <c r="E174" s="11"/>
      <c r="F174" s="48">
        <f>F175+F176</f>
        <v>886000</v>
      </c>
    </row>
    <row r="175" spans="1:6" ht="25.5">
      <c r="A175" s="26" t="s">
        <v>156</v>
      </c>
      <c r="B175" s="14">
        <v>8</v>
      </c>
      <c r="C175" s="15" t="s">
        <v>12</v>
      </c>
      <c r="D175" s="15" t="s">
        <v>105</v>
      </c>
      <c r="E175" s="11">
        <v>110</v>
      </c>
      <c r="F175" s="48">
        <v>660000</v>
      </c>
    </row>
    <row r="176" spans="1:6" ht="39">
      <c r="A176" s="13" t="s">
        <v>222</v>
      </c>
      <c r="B176" s="14">
        <v>8</v>
      </c>
      <c r="C176" s="15" t="s">
        <v>12</v>
      </c>
      <c r="D176" s="15" t="s">
        <v>105</v>
      </c>
      <c r="E176" s="11">
        <v>240</v>
      </c>
      <c r="F176" s="37">
        <v>226000</v>
      </c>
    </row>
    <row r="177" spans="1:14" ht="51.75">
      <c r="A177" s="13" t="s">
        <v>200</v>
      </c>
      <c r="B177" s="14">
        <v>8</v>
      </c>
      <c r="C177" s="15" t="s">
        <v>12</v>
      </c>
      <c r="D177" s="15" t="s">
        <v>106</v>
      </c>
      <c r="E177" s="11"/>
      <c r="F177" s="48">
        <f>F178</f>
        <v>955000</v>
      </c>
    </row>
    <row r="178" spans="1:14" ht="25.5">
      <c r="A178" s="26" t="s">
        <v>156</v>
      </c>
      <c r="B178" s="14">
        <v>8</v>
      </c>
      <c r="C178" s="15" t="s">
        <v>12</v>
      </c>
      <c r="D178" s="15" t="s">
        <v>106</v>
      </c>
      <c r="E178" s="11">
        <v>110</v>
      </c>
      <c r="F178" s="48">
        <v>955000</v>
      </c>
    </row>
    <row r="179" spans="1:14" ht="38.25">
      <c r="A179" s="26" t="s">
        <v>36</v>
      </c>
      <c r="B179" s="14">
        <v>8</v>
      </c>
      <c r="C179" s="15" t="s">
        <v>12</v>
      </c>
      <c r="D179" s="15" t="s">
        <v>107</v>
      </c>
      <c r="E179" s="28"/>
      <c r="F179" s="48">
        <f>F180+F182</f>
        <v>220000</v>
      </c>
      <c r="N179" s="37">
        <f>N180</f>
        <v>348386</v>
      </c>
    </row>
    <row r="180" spans="1:14" ht="26.25">
      <c r="A180" s="13" t="s">
        <v>201</v>
      </c>
      <c r="B180" s="14">
        <v>8</v>
      </c>
      <c r="C180" s="15" t="s">
        <v>12</v>
      </c>
      <c r="D180" s="15" t="s">
        <v>108</v>
      </c>
      <c r="E180" s="11"/>
      <c r="F180" s="48">
        <f>F181</f>
        <v>200000</v>
      </c>
      <c r="N180" s="37">
        <v>348386</v>
      </c>
    </row>
    <row r="181" spans="1:14" ht="39">
      <c r="A181" s="13" t="s">
        <v>222</v>
      </c>
      <c r="B181" s="14">
        <v>8</v>
      </c>
      <c r="C181" s="15" t="s">
        <v>12</v>
      </c>
      <c r="D181" s="15" t="s">
        <v>108</v>
      </c>
      <c r="E181" s="23">
        <v>240</v>
      </c>
      <c r="F181" s="49">
        <v>200000</v>
      </c>
      <c r="I181" s="59"/>
      <c r="J181" s="60"/>
      <c r="K181" s="61"/>
      <c r="L181" s="61"/>
      <c r="M181" s="31"/>
      <c r="N181" s="62"/>
    </row>
    <row r="182" spans="1:14" ht="25.5">
      <c r="A182" s="26" t="s">
        <v>202</v>
      </c>
      <c r="B182" s="14">
        <v>8</v>
      </c>
      <c r="C182" s="15" t="s">
        <v>12</v>
      </c>
      <c r="D182" s="15" t="s">
        <v>109</v>
      </c>
      <c r="E182" s="11"/>
      <c r="F182" s="37">
        <f>F183</f>
        <v>20000</v>
      </c>
    </row>
    <row r="183" spans="1:14" ht="39">
      <c r="A183" s="13" t="s">
        <v>222</v>
      </c>
      <c r="B183" s="14">
        <v>8</v>
      </c>
      <c r="C183" s="15" t="s">
        <v>12</v>
      </c>
      <c r="D183" s="15" t="s">
        <v>109</v>
      </c>
      <c r="E183" s="11">
        <v>240</v>
      </c>
      <c r="F183" s="37">
        <v>20000</v>
      </c>
    </row>
    <row r="184" spans="1:14" ht="27">
      <c r="A184" s="70" t="s">
        <v>9</v>
      </c>
      <c r="B184" s="71">
        <v>8</v>
      </c>
      <c r="C184" s="72" t="s">
        <v>12</v>
      </c>
      <c r="D184" s="72" t="s">
        <v>232</v>
      </c>
      <c r="E184" s="11"/>
      <c r="F184" s="75">
        <f>F185</f>
        <v>270000</v>
      </c>
    </row>
    <row r="185" spans="1:14" ht="51.75">
      <c r="A185" s="13" t="s">
        <v>230</v>
      </c>
      <c r="B185" s="14">
        <v>8</v>
      </c>
      <c r="C185" s="15" t="s">
        <v>12</v>
      </c>
      <c r="D185" s="15" t="s">
        <v>231</v>
      </c>
      <c r="E185" s="11"/>
      <c r="F185" s="37">
        <f>F186</f>
        <v>270000</v>
      </c>
    </row>
    <row r="186" spans="1:14" ht="39">
      <c r="A186" s="13" t="s">
        <v>222</v>
      </c>
      <c r="B186" s="14">
        <v>8</v>
      </c>
      <c r="C186" s="15" t="s">
        <v>12</v>
      </c>
      <c r="D186" s="15" t="s">
        <v>231</v>
      </c>
      <c r="E186" s="11">
        <v>240</v>
      </c>
      <c r="F186" s="37">
        <v>270000</v>
      </c>
    </row>
    <row r="187" spans="1:14">
      <c r="A187" s="12" t="s">
        <v>136</v>
      </c>
      <c r="B187" s="54">
        <v>10</v>
      </c>
      <c r="C187" s="55" t="s">
        <v>21</v>
      </c>
      <c r="D187" s="55"/>
      <c r="E187" s="56"/>
      <c r="F187" s="53">
        <f>F188</f>
        <v>260000</v>
      </c>
    </row>
    <row r="188" spans="1:14">
      <c r="A188" s="70" t="s">
        <v>137</v>
      </c>
      <c r="B188" s="71">
        <v>10</v>
      </c>
      <c r="C188" s="72" t="s">
        <v>12</v>
      </c>
      <c r="D188" s="72"/>
      <c r="E188" s="83"/>
      <c r="F188" s="75">
        <f>F189</f>
        <v>260000</v>
      </c>
    </row>
    <row r="189" spans="1:14" s="65" customFormat="1" ht="51.75">
      <c r="A189" s="42" t="s">
        <v>38</v>
      </c>
      <c r="B189" s="54">
        <v>10</v>
      </c>
      <c r="C189" s="55" t="s">
        <v>21</v>
      </c>
      <c r="D189" s="63" t="s">
        <v>47</v>
      </c>
      <c r="E189" s="63"/>
      <c r="F189" s="64">
        <f>F191</f>
        <v>260000</v>
      </c>
    </row>
    <row r="190" spans="1:14" ht="39">
      <c r="A190" s="43" t="s">
        <v>39</v>
      </c>
      <c r="B190" s="14">
        <v>10</v>
      </c>
      <c r="C190" s="15" t="s">
        <v>12</v>
      </c>
      <c r="D190" s="23" t="s">
        <v>50</v>
      </c>
      <c r="E190" s="23"/>
      <c r="F190" s="40"/>
    </row>
    <row r="191" spans="1:14" ht="26.25">
      <c r="A191" s="24" t="s">
        <v>31</v>
      </c>
      <c r="B191" s="14">
        <v>10</v>
      </c>
      <c r="C191" s="15" t="s">
        <v>12</v>
      </c>
      <c r="D191" s="15" t="s">
        <v>50</v>
      </c>
      <c r="E191" s="11"/>
      <c r="F191" s="37">
        <f>F192</f>
        <v>260000</v>
      </c>
    </row>
    <row r="192" spans="1:14" ht="64.5">
      <c r="A192" s="13" t="s">
        <v>28</v>
      </c>
      <c r="B192" s="14">
        <v>10</v>
      </c>
      <c r="C192" s="15" t="s">
        <v>12</v>
      </c>
      <c r="D192" s="15" t="s">
        <v>69</v>
      </c>
      <c r="E192" s="15"/>
      <c r="F192" s="37">
        <f>F193</f>
        <v>260000</v>
      </c>
    </row>
    <row r="193" spans="1:6" ht="39">
      <c r="A193" s="13" t="s">
        <v>22</v>
      </c>
      <c r="B193" s="14">
        <v>10</v>
      </c>
      <c r="C193" s="15" t="s">
        <v>12</v>
      </c>
      <c r="D193" s="15" t="s">
        <v>69</v>
      </c>
      <c r="E193" s="11">
        <v>320</v>
      </c>
      <c r="F193" s="37">
        <v>260000</v>
      </c>
    </row>
    <row r="194" spans="1:6">
      <c r="A194" s="12" t="s">
        <v>138</v>
      </c>
      <c r="B194" s="54">
        <v>11</v>
      </c>
      <c r="C194" s="55" t="s">
        <v>21</v>
      </c>
      <c r="D194" s="15"/>
      <c r="E194" s="11"/>
      <c r="F194" s="53">
        <f>F195</f>
        <v>75000</v>
      </c>
    </row>
    <row r="195" spans="1:6">
      <c r="A195" s="13" t="s">
        <v>139</v>
      </c>
      <c r="B195" s="14">
        <v>11</v>
      </c>
      <c r="C195" s="15" t="s">
        <v>12</v>
      </c>
      <c r="D195" s="15"/>
      <c r="E195" s="11"/>
      <c r="F195" s="37">
        <f>F196</f>
        <v>75000</v>
      </c>
    </row>
    <row r="196" spans="1:6" ht="51.75">
      <c r="A196" s="12" t="s">
        <v>45</v>
      </c>
      <c r="B196" s="54">
        <v>11</v>
      </c>
      <c r="C196" s="55" t="s">
        <v>12</v>
      </c>
      <c r="D196" s="55" t="s">
        <v>110</v>
      </c>
      <c r="E196" s="56"/>
      <c r="F196" s="53">
        <f>F198+F201</f>
        <v>75000</v>
      </c>
    </row>
    <row r="197" spans="1:6" ht="39">
      <c r="A197" s="44" t="s">
        <v>203</v>
      </c>
      <c r="B197" s="14">
        <v>11</v>
      </c>
      <c r="C197" s="15" t="s">
        <v>12</v>
      </c>
      <c r="D197" s="15" t="s">
        <v>110</v>
      </c>
      <c r="E197" s="11"/>
      <c r="F197" s="37">
        <f>F199+F201</f>
        <v>75000</v>
      </c>
    </row>
    <row r="198" spans="1:6" ht="51.75">
      <c r="A198" s="13" t="s">
        <v>37</v>
      </c>
      <c r="B198" s="14">
        <v>11</v>
      </c>
      <c r="C198" s="15" t="s">
        <v>12</v>
      </c>
      <c r="D198" s="15" t="s">
        <v>111</v>
      </c>
      <c r="E198" s="11"/>
      <c r="F198" s="37">
        <f>F199</f>
        <v>35000</v>
      </c>
    </row>
    <row r="199" spans="1:6" ht="39">
      <c r="A199" s="13" t="s">
        <v>204</v>
      </c>
      <c r="B199" s="14">
        <v>11</v>
      </c>
      <c r="C199" s="15" t="s">
        <v>12</v>
      </c>
      <c r="D199" s="15" t="s">
        <v>112</v>
      </c>
      <c r="E199" s="11"/>
      <c r="F199" s="37">
        <f>F200</f>
        <v>35000</v>
      </c>
    </row>
    <row r="200" spans="1:6" ht="39">
      <c r="A200" s="13" t="s">
        <v>222</v>
      </c>
      <c r="B200" s="14">
        <v>11</v>
      </c>
      <c r="C200" s="15" t="s">
        <v>12</v>
      </c>
      <c r="D200" s="15" t="s">
        <v>112</v>
      </c>
      <c r="E200" s="11">
        <v>240</v>
      </c>
      <c r="F200" s="37">
        <v>35000</v>
      </c>
    </row>
    <row r="201" spans="1:6" ht="26.25">
      <c r="A201" s="13" t="s">
        <v>223</v>
      </c>
      <c r="B201" s="14">
        <v>11</v>
      </c>
      <c r="C201" s="15" t="s">
        <v>12</v>
      </c>
      <c r="D201" s="15" t="s">
        <v>113</v>
      </c>
      <c r="E201" s="11"/>
      <c r="F201" s="16">
        <f>F202</f>
        <v>40000</v>
      </c>
    </row>
    <row r="202" spans="1:6" ht="39">
      <c r="A202" s="13" t="s">
        <v>222</v>
      </c>
      <c r="B202" s="50">
        <v>11</v>
      </c>
      <c r="C202" s="15" t="s">
        <v>12</v>
      </c>
      <c r="D202" s="50" t="s">
        <v>113</v>
      </c>
      <c r="E202" s="50">
        <v>240</v>
      </c>
      <c r="F202" s="51">
        <v>40000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view="pageBreakPreview" workbookViewId="0">
      <selection activeCell="C7" sqref="C7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7"/>
    </row>
    <row r="2" spans="1:7" ht="16.5">
      <c r="A2" s="9"/>
      <c r="B2" s="9"/>
      <c r="C2" s="90" t="s">
        <v>159</v>
      </c>
      <c r="D2" s="90"/>
      <c r="E2" s="90"/>
      <c r="F2" s="90"/>
      <c r="G2" s="90"/>
    </row>
    <row r="3" spans="1:7" ht="16.5">
      <c r="A3" s="1"/>
      <c r="B3" s="1"/>
      <c r="C3" s="91" t="s">
        <v>0</v>
      </c>
      <c r="D3" s="91"/>
      <c r="E3" s="91"/>
      <c r="F3" s="91"/>
      <c r="G3" s="91"/>
    </row>
    <row r="4" spans="1:7" ht="59.25" customHeight="1">
      <c r="A4" s="1"/>
      <c r="B4" s="1"/>
      <c r="C4" s="92" t="s">
        <v>140</v>
      </c>
      <c r="D4" s="92"/>
      <c r="E4" s="92"/>
      <c r="F4" s="92"/>
      <c r="G4" s="92"/>
    </row>
    <row r="5" spans="1:7" ht="15.75" customHeight="1">
      <c r="A5" s="1"/>
      <c r="B5" s="1"/>
      <c r="C5" s="91"/>
      <c r="D5" s="91"/>
      <c r="E5" s="91"/>
      <c r="F5" s="91"/>
      <c r="G5" s="91"/>
    </row>
    <row r="6" spans="1:7" ht="16.5">
      <c r="A6" s="1"/>
      <c r="B6" s="1"/>
      <c r="C6" s="91" t="s">
        <v>211</v>
      </c>
      <c r="D6" s="91"/>
      <c r="E6" s="91"/>
      <c r="F6" s="91"/>
      <c r="G6" s="91"/>
    </row>
    <row r="7" spans="1:7" ht="16.5">
      <c r="A7" s="1"/>
      <c r="B7" s="1"/>
      <c r="C7" s="5" t="s">
        <v>234</v>
      </c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9" t="s">
        <v>145</v>
      </c>
      <c r="B9" s="89"/>
      <c r="C9" s="89"/>
      <c r="D9" s="89"/>
      <c r="E9" s="89"/>
      <c r="F9" s="89"/>
      <c r="G9" s="89"/>
    </row>
    <row r="10" spans="1:7">
      <c r="A10" s="89"/>
      <c r="B10" s="89"/>
      <c r="C10" s="89"/>
      <c r="D10" s="89"/>
      <c r="E10" s="89"/>
      <c r="F10" s="89"/>
      <c r="G10" s="89"/>
    </row>
    <row r="11" spans="1:7" ht="9" customHeight="1">
      <c r="A11" s="89"/>
      <c r="B11" s="89"/>
      <c r="C11" s="89"/>
      <c r="D11" s="89"/>
      <c r="E11" s="89"/>
      <c r="F11" s="89"/>
      <c r="G11" s="89"/>
    </row>
    <row r="12" spans="1:7">
      <c r="A12" s="89" t="s">
        <v>24</v>
      </c>
      <c r="B12" s="89"/>
      <c r="C12" s="89"/>
      <c r="D12" s="89"/>
      <c r="E12" s="89"/>
      <c r="F12" s="89"/>
      <c r="G12" s="89"/>
    </row>
    <row r="13" spans="1:7">
      <c r="A13" s="8"/>
      <c r="B13" s="8"/>
      <c r="C13" s="31"/>
      <c r="D13" s="31"/>
      <c r="E13" s="31"/>
      <c r="F13" s="31"/>
      <c r="G13" s="30" t="s">
        <v>2</v>
      </c>
    </row>
    <row r="14" spans="1:7">
      <c r="A14" s="10" t="s">
        <v>3</v>
      </c>
      <c r="B14" s="10" t="s">
        <v>142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25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26</v>
      </c>
      <c r="B16" s="32"/>
      <c r="C16" s="32"/>
      <c r="D16" s="32"/>
      <c r="E16" s="32"/>
      <c r="F16" s="32"/>
      <c r="G16" s="39">
        <f>G18+G71+G79+G86+G109+G154+G161+G188+G195</f>
        <v>31108885.329999998</v>
      </c>
    </row>
    <row r="17" spans="1:7" ht="60">
      <c r="A17" s="85" t="s">
        <v>143</v>
      </c>
      <c r="B17" s="86" t="s">
        <v>144</v>
      </c>
      <c r="C17" s="32"/>
      <c r="D17" s="32"/>
      <c r="E17" s="32"/>
      <c r="F17" s="32"/>
      <c r="G17" s="39">
        <f>G16</f>
        <v>31108885.329999998</v>
      </c>
    </row>
    <row r="18" spans="1:7">
      <c r="A18" s="12" t="s">
        <v>115</v>
      </c>
      <c r="B18" s="12"/>
      <c r="C18" s="54">
        <v>1</v>
      </c>
      <c r="D18" s="55" t="s">
        <v>21</v>
      </c>
      <c r="E18" s="32"/>
      <c r="F18" s="32"/>
      <c r="G18" s="39">
        <f>G19+G25+G39+G44</f>
        <v>7753646</v>
      </c>
    </row>
    <row r="19" spans="1:7" ht="40.5">
      <c r="A19" s="69" t="s">
        <v>116</v>
      </c>
      <c r="B19" s="69"/>
      <c r="C19" s="54">
        <v>1</v>
      </c>
      <c r="D19" s="55" t="s">
        <v>19</v>
      </c>
      <c r="E19" s="73"/>
      <c r="F19" s="73"/>
      <c r="G19" s="74">
        <f>G20</f>
        <v>1160000</v>
      </c>
    </row>
    <row r="20" spans="1:7" ht="51.75">
      <c r="A20" s="42" t="s">
        <v>38</v>
      </c>
      <c r="B20" s="42"/>
      <c r="C20" s="54">
        <v>1</v>
      </c>
      <c r="D20" s="55" t="s">
        <v>19</v>
      </c>
      <c r="E20" s="63" t="s">
        <v>46</v>
      </c>
      <c r="F20" s="63"/>
      <c r="G20" s="66">
        <f>G21</f>
        <v>1160000</v>
      </c>
    </row>
    <row r="21" spans="1:7" ht="39">
      <c r="A21" s="43" t="s">
        <v>39</v>
      </c>
      <c r="B21" s="43"/>
      <c r="C21" s="14">
        <v>1</v>
      </c>
      <c r="D21" s="15" t="s">
        <v>19</v>
      </c>
      <c r="E21" s="23" t="s">
        <v>47</v>
      </c>
      <c r="F21" s="23"/>
      <c r="G21" s="40">
        <f>G22</f>
        <v>1160000</v>
      </c>
    </row>
    <row r="22" spans="1:7" ht="39">
      <c r="A22" s="24" t="s">
        <v>30</v>
      </c>
      <c r="B22" s="24"/>
      <c r="C22" s="14">
        <v>1</v>
      </c>
      <c r="D22" s="15" t="s">
        <v>19</v>
      </c>
      <c r="E22" s="23" t="s">
        <v>48</v>
      </c>
      <c r="F22" s="23"/>
      <c r="G22" s="40">
        <f>G23</f>
        <v>1160000</v>
      </c>
    </row>
    <row r="23" spans="1:7" ht="26.25">
      <c r="A23" s="13" t="s">
        <v>70</v>
      </c>
      <c r="B23" s="13"/>
      <c r="C23" s="14">
        <v>1</v>
      </c>
      <c r="D23" s="15" t="s">
        <v>19</v>
      </c>
      <c r="E23" s="11" t="s">
        <v>49</v>
      </c>
      <c r="F23" s="11"/>
      <c r="G23" s="37">
        <f>G24</f>
        <v>1160000</v>
      </c>
    </row>
    <row r="24" spans="1:7" ht="26.25">
      <c r="A24" s="13" t="s">
        <v>153</v>
      </c>
      <c r="B24" s="13"/>
      <c r="C24" s="14">
        <v>1</v>
      </c>
      <c r="D24" s="15" t="s">
        <v>19</v>
      </c>
      <c r="E24" s="11" t="s">
        <v>49</v>
      </c>
      <c r="F24" s="11">
        <v>120</v>
      </c>
      <c r="G24" s="37">
        <v>1160000</v>
      </c>
    </row>
    <row r="25" spans="1:7" ht="67.5">
      <c r="A25" s="70" t="s">
        <v>117</v>
      </c>
      <c r="B25" s="70"/>
      <c r="C25" s="71">
        <v>1</v>
      </c>
      <c r="D25" s="72" t="s">
        <v>8</v>
      </c>
      <c r="E25" s="11"/>
      <c r="F25" s="11"/>
      <c r="G25" s="37">
        <f>G26</f>
        <v>5909629</v>
      </c>
    </row>
    <row r="26" spans="1:7" ht="51.75">
      <c r="A26" s="42" t="s">
        <v>38</v>
      </c>
      <c r="B26" s="42"/>
      <c r="C26" s="54">
        <v>1</v>
      </c>
      <c r="D26" s="55" t="s">
        <v>8</v>
      </c>
      <c r="E26" s="63" t="s">
        <v>46</v>
      </c>
      <c r="F26" s="11"/>
      <c r="G26" s="37">
        <f>G27</f>
        <v>5909629</v>
      </c>
    </row>
    <row r="27" spans="1:7" ht="39">
      <c r="A27" s="43" t="s">
        <v>39</v>
      </c>
      <c r="B27" s="43"/>
      <c r="C27" s="14">
        <v>1</v>
      </c>
      <c r="D27" s="15" t="s">
        <v>8</v>
      </c>
      <c r="E27" s="23" t="s">
        <v>47</v>
      </c>
      <c r="F27" s="11"/>
      <c r="G27" s="37">
        <f>G28</f>
        <v>5909629</v>
      </c>
    </row>
    <row r="28" spans="1:7" ht="26.25">
      <c r="A28" s="24" t="s">
        <v>31</v>
      </c>
      <c r="B28" s="24"/>
      <c r="C28" s="14">
        <v>1</v>
      </c>
      <c r="D28" s="15" t="s">
        <v>8</v>
      </c>
      <c r="E28" s="23" t="s">
        <v>50</v>
      </c>
      <c r="F28" s="23"/>
      <c r="G28" s="47">
        <f>G29+G32+G34</f>
        <v>5909629</v>
      </c>
    </row>
    <row r="29" spans="1:7" ht="64.5">
      <c r="A29" s="24" t="s">
        <v>170</v>
      </c>
      <c r="B29" s="24"/>
      <c r="C29" s="14">
        <v>1</v>
      </c>
      <c r="D29" s="15" t="s">
        <v>8</v>
      </c>
      <c r="E29" s="23" t="s">
        <v>51</v>
      </c>
      <c r="F29" s="23"/>
      <c r="G29" s="47">
        <f>G30+G31</f>
        <v>511129</v>
      </c>
    </row>
    <row r="30" spans="1:7" ht="26.25">
      <c r="A30" s="13" t="s">
        <v>153</v>
      </c>
      <c r="B30" s="24"/>
      <c r="C30" s="14">
        <v>1</v>
      </c>
      <c r="D30" s="15" t="s">
        <v>8</v>
      </c>
      <c r="E30" s="23" t="s">
        <v>51</v>
      </c>
      <c r="F30" s="23">
        <v>120</v>
      </c>
      <c r="G30" s="47">
        <v>474929</v>
      </c>
    </row>
    <row r="31" spans="1:7" ht="39">
      <c r="A31" s="13" t="s">
        <v>222</v>
      </c>
      <c r="B31" s="24"/>
      <c r="C31" s="14">
        <v>1</v>
      </c>
      <c r="D31" s="15" t="s">
        <v>8</v>
      </c>
      <c r="E31" s="23" t="s">
        <v>51</v>
      </c>
      <c r="F31" s="23">
        <v>240</v>
      </c>
      <c r="G31" s="47">
        <v>36200</v>
      </c>
    </row>
    <row r="32" spans="1:7" ht="26.25">
      <c r="A32" s="13" t="s">
        <v>29</v>
      </c>
      <c r="B32" s="13"/>
      <c r="C32" s="14">
        <v>1</v>
      </c>
      <c r="D32" s="15" t="s">
        <v>8</v>
      </c>
      <c r="E32" s="15" t="s">
        <v>52</v>
      </c>
      <c r="F32" s="11"/>
      <c r="G32" s="37">
        <f>G33</f>
        <v>3100000</v>
      </c>
    </row>
    <row r="33" spans="1:7" ht="26.25">
      <c r="A33" s="13" t="s">
        <v>153</v>
      </c>
      <c r="B33" s="13"/>
      <c r="C33" s="14">
        <v>1</v>
      </c>
      <c r="D33" s="15" t="s">
        <v>8</v>
      </c>
      <c r="E33" s="15" t="s">
        <v>52</v>
      </c>
      <c r="F33" s="11">
        <v>120</v>
      </c>
      <c r="G33" s="37">
        <v>3100000</v>
      </c>
    </row>
    <row r="34" spans="1:7" ht="26.25">
      <c r="A34" s="13" t="s">
        <v>207</v>
      </c>
      <c r="B34" s="13"/>
      <c r="C34" s="14">
        <v>1</v>
      </c>
      <c r="D34" s="15" t="s">
        <v>8</v>
      </c>
      <c r="E34" s="15" t="s">
        <v>53</v>
      </c>
      <c r="F34" s="11"/>
      <c r="G34" s="37">
        <f>G36+G37+G38+G35</f>
        <v>2298500</v>
      </c>
    </row>
    <row r="35" spans="1:7" ht="26.25">
      <c r="A35" s="13" t="s">
        <v>153</v>
      </c>
      <c r="B35" s="13"/>
      <c r="C35" s="14">
        <v>1</v>
      </c>
      <c r="D35" s="15" t="s">
        <v>8</v>
      </c>
      <c r="E35" s="15" t="s">
        <v>53</v>
      </c>
      <c r="F35" s="11">
        <v>120</v>
      </c>
      <c r="G35" s="37">
        <v>420000</v>
      </c>
    </row>
    <row r="36" spans="1:7" ht="26.25">
      <c r="A36" s="13" t="s">
        <v>153</v>
      </c>
      <c r="B36" s="13"/>
      <c r="C36" s="14">
        <v>1</v>
      </c>
      <c r="D36" s="15" t="s">
        <v>8</v>
      </c>
      <c r="E36" s="15" t="s">
        <v>53</v>
      </c>
      <c r="F36" s="11">
        <v>120</v>
      </c>
      <c r="G36" s="37">
        <v>1000</v>
      </c>
    </row>
    <row r="37" spans="1:7" ht="39">
      <c r="A37" s="13" t="s">
        <v>222</v>
      </c>
      <c r="B37" s="13"/>
      <c r="C37" s="14">
        <v>1</v>
      </c>
      <c r="D37" s="15" t="s">
        <v>8</v>
      </c>
      <c r="E37" s="15" t="s">
        <v>53</v>
      </c>
      <c r="F37" s="11">
        <v>240</v>
      </c>
      <c r="G37" s="37">
        <v>1867500</v>
      </c>
    </row>
    <row r="38" spans="1:7">
      <c r="A38" s="13" t="s">
        <v>157</v>
      </c>
      <c r="B38" s="13"/>
      <c r="C38" s="14">
        <v>1</v>
      </c>
      <c r="D38" s="15" t="s">
        <v>8</v>
      </c>
      <c r="E38" s="15" t="s">
        <v>53</v>
      </c>
      <c r="F38" s="11">
        <v>850</v>
      </c>
      <c r="G38" s="37">
        <v>10000</v>
      </c>
    </row>
    <row r="39" spans="1:7">
      <c r="A39" s="70" t="s">
        <v>13</v>
      </c>
      <c r="B39" s="70"/>
      <c r="C39" s="71">
        <v>1</v>
      </c>
      <c r="D39" s="72" t="s">
        <v>14</v>
      </c>
      <c r="E39" s="15"/>
      <c r="F39" s="11"/>
      <c r="G39" s="75">
        <f>G40</f>
        <v>25000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25000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160</v>
      </c>
      <c r="F41" s="11"/>
      <c r="G41" s="16">
        <f>G42</f>
        <v>25000</v>
      </c>
    </row>
    <row r="42" spans="1:7" ht="26.25">
      <c r="A42" s="13" t="s">
        <v>164</v>
      </c>
      <c r="B42" s="13"/>
      <c r="C42" s="14">
        <v>1</v>
      </c>
      <c r="D42" s="15" t="s">
        <v>14</v>
      </c>
      <c r="E42" s="15" t="s">
        <v>161</v>
      </c>
      <c r="F42" s="11"/>
      <c r="G42" s="16">
        <f>G43</f>
        <v>25000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161</v>
      </c>
      <c r="F43" s="15" t="s">
        <v>16</v>
      </c>
      <c r="G43" s="16">
        <v>25000</v>
      </c>
    </row>
    <row r="44" spans="1:7">
      <c r="A44" s="70" t="s">
        <v>118</v>
      </c>
      <c r="B44" s="70"/>
      <c r="C44" s="71">
        <v>1</v>
      </c>
      <c r="D44" s="72" t="s">
        <v>17</v>
      </c>
      <c r="E44" s="15"/>
      <c r="F44" s="15"/>
      <c r="G44" s="76">
        <f>G45</f>
        <v>659017</v>
      </c>
    </row>
    <row r="45" spans="1:7" ht="51.75">
      <c r="A45" s="42" t="s">
        <v>38</v>
      </c>
      <c r="B45" s="42"/>
      <c r="C45" s="54">
        <v>1</v>
      </c>
      <c r="D45" s="55" t="s">
        <v>17</v>
      </c>
      <c r="E45" s="63" t="s">
        <v>46</v>
      </c>
      <c r="F45" s="15"/>
      <c r="G45" s="16">
        <f>G46+G50+G60+G56</f>
        <v>659017</v>
      </c>
    </row>
    <row r="46" spans="1:7" ht="39">
      <c r="A46" s="43" t="s">
        <v>40</v>
      </c>
      <c r="B46" s="43"/>
      <c r="C46" s="14">
        <v>1</v>
      </c>
      <c r="D46" s="15" t="s">
        <v>17</v>
      </c>
      <c r="E46" s="23" t="s">
        <v>54</v>
      </c>
      <c r="F46" s="23"/>
      <c r="G46" s="47">
        <f>G47</f>
        <v>50000</v>
      </c>
    </row>
    <row r="47" spans="1:7" ht="26.25">
      <c r="A47" s="24" t="s">
        <v>31</v>
      </c>
      <c r="B47" s="24"/>
      <c r="C47" s="14">
        <v>1</v>
      </c>
      <c r="D47" s="15" t="s">
        <v>17</v>
      </c>
      <c r="E47" s="23" t="s">
        <v>55</v>
      </c>
      <c r="F47" s="23"/>
      <c r="G47" s="49">
        <f>G49</f>
        <v>50000</v>
      </c>
    </row>
    <row r="48" spans="1:7" ht="51.75">
      <c r="A48" s="13" t="s">
        <v>166</v>
      </c>
      <c r="B48" s="13"/>
      <c r="C48" s="14">
        <v>1</v>
      </c>
      <c r="D48" s="15" t="s">
        <v>17</v>
      </c>
      <c r="E48" s="15" t="s">
        <v>56</v>
      </c>
      <c r="F48" s="11"/>
      <c r="G48" s="37">
        <f>G49</f>
        <v>50000</v>
      </c>
    </row>
    <row r="49" spans="1:9" ht="39">
      <c r="A49" s="13" t="s">
        <v>222</v>
      </c>
      <c r="B49" s="13"/>
      <c r="C49" s="14">
        <v>1</v>
      </c>
      <c r="D49" s="15" t="s">
        <v>17</v>
      </c>
      <c r="E49" s="15" t="s">
        <v>56</v>
      </c>
      <c r="F49" s="11">
        <v>240</v>
      </c>
      <c r="G49" s="37">
        <v>50000</v>
      </c>
    </row>
    <row r="50" spans="1:9" ht="39">
      <c r="A50" s="43" t="s">
        <v>41</v>
      </c>
      <c r="B50" s="43"/>
      <c r="C50" s="14">
        <v>1</v>
      </c>
      <c r="D50" s="15" t="s">
        <v>17</v>
      </c>
      <c r="E50" s="23" t="s">
        <v>57</v>
      </c>
      <c r="F50" s="23"/>
      <c r="G50" s="49">
        <f>G51</f>
        <v>210200</v>
      </c>
    </row>
    <row r="51" spans="1:9" ht="26.25">
      <c r="A51" s="24" t="s">
        <v>31</v>
      </c>
      <c r="B51" s="24"/>
      <c r="C51" s="14">
        <v>1</v>
      </c>
      <c r="D51" s="15" t="s">
        <v>17</v>
      </c>
      <c r="E51" s="23" t="s">
        <v>58</v>
      </c>
      <c r="F51" s="23"/>
      <c r="G51" s="49">
        <f>G53+G55</f>
        <v>210200</v>
      </c>
    </row>
    <row r="52" spans="1:9" ht="64.5">
      <c r="A52" s="17" t="s">
        <v>163</v>
      </c>
      <c r="B52" s="17"/>
      <c r="C52" s="14">
        <v>1</v>
      </c>
      <c r="D52" s="15" t="s">
        <v>17</v>
      </c>
      <c r="E52" s="15" t="s">
        <v>59</v>
      </c>
      <c r="F52" s="11"/>
      <c r="G52" s="37">
        <f>G53</f>
        <v>72000</v>
      </c>
    </row>
    <row r="53" spans="1:9" ht="39">
      <c r="A53" s="13" t="s">
        <v>222</v>
      </c>
      <c r="B53" s="13"/>
      <c r="C53" s="14">
        <v>1</v>
      </c>
      <c r="D53" s="15" t="s">
        <v>17</v>
      </c>
      <c r="E53" s="15" t="s">
        <v>59</v>
      </c>
      <c r="F53" s="11">
        <v>240</v>
      </c>
      <c r="G53" s="37">
        <v>72000</v>
      </c>
    </row>
    <row r="54" spans="1:9" ht="39">
      <c r="A54" s="24" t="s">
        <v>27</v>
      </c>
      <c r="B54" s="24"/>
      <c r="C54" s="14">
        <v>1</v>
      </c>
      <c r="D54" s="15" t="s">
        <v>17</v>
      </c>
      <c r="E54" s="23" t="s">
        <v>60</v>
      </c>
      <c r="F54" s="23"/>
      <c r="G54" s="88">
        <f>G55</f>
        <v>138200</v>
      </c>
    </row>
    <row r="55" spans="1:9" ht="42" customHeight="1">
      <c r="A55" s="13" t="s">
        <v>222</v>
      </c>
      <c r="B55" s="13"/>
      <c r="C55" s="14">
        <v>1</v>
      </c>
      <c r="D55" s="15" t="s">
        <v>17</v>
      </c>
      <c r="E55" s="23" t="s">
        <v>60</v>
      </c>
      <c r="F55" s="23">
        <v>240</v>
      </c>
      <c r="G55" s="88">
        <v>138200</v>
      </c>
    </row>
    <row r="56" spans="1:9" ht="42" customHeight="1">
      <c r="A56" s="44" t="s">
        <v>179</v>
      </c>
      <c r="B56" s="44"/>
      <c r="C56" s="14">
        <v>1</v>
      </c>
      <c r="D56" s="15" t="s">
        <v>17</v>
      </c>
      <c r="E56" s="15" t="s">
        <v>66</v>
      </c>
      <c r="F56" s="21"/>
      <c r="G56" s="88">
        <f>G57</f>
        <v>30000</v>
      </c>
    </row>
    <row r="57" spans="1:9" ht="42" customHeight="1">
      <c r="A57" s="13" t="s">
        <v>32</v>
      </c>
      <c r="B57" s="13"/>
      <c r="C57" s="14">
        <v>1</v>
      </c>
      <c r="D57" s="15" t="s">
        <v>17</v>
      </c>
      <c r="E57" s="15" t="s">
        <v>67</v>
      </c>
      <c r="F57" s="21"/>
      <c r="G57" s="88">
        <f>G58</f>
        <v>30000</v>
      </c>
    </row>
    <row r="58" spans="1:9" ht="53.25" customHeight="1">
      <c r="A58" s="13" t="s">
        <v>216</v>
      </c>
      <c r="B58" s="13"/>
      <c r="C58" s="14">
        <v>1</v>
      </c>
      <c r="D58" s="15" t="s">
        <v>17</v>
      </c>
      <c r="E58" s="23" t="s">
        <v>217</v>
      </c>
      <c r="F58" s="21"/>
      <c r="G58" s="88">
        <f>G59</f>
        <v>30000</v>
      </c>
    </row>
    <row r="59" spans="1:9" ht="40.5" customHeight="1">
      <c r="A59" s="13" t="s">
        <v>222</v>
      </c>
      <c r="B59" s="13"/>
      <c r="C59" s="14">
        <v>1</v>
      </c>
      <c r="D59" s="15" t="s">
        <v>17</v>
      </c>
      <c r="E59" s="23" t="s">
        <v>217</v>
      </c>
      <c r="F59" s="21">
        <v>240</v>
      </c>
      <c r="G59" s="88">
        <v>30000</v>
      </c>
    </row>
    <row r="60" spans="1:9" ht="39">
      <c r="A60" s="43" t="s">
        <v>39</v>
      </c>
      <c r="B60" s="43"/>
      <c r="C60" s="14">
        <v>1</v>
      </c>
      <c r="D60" s="15" t="s">
        <v>17</v>
      </c>
      <c r="E60" s="23" t="s">
        <v>47</v>
      </c>
      <c r="F60" s="23"/>
      <c r="G60" s="49">
        <f>G62+G64</f>
        <v>368817</v>
      </c>
      <c r="I60" s="41"/>
    </row>
    <row r="61" spans="1:9" ht="26.25">
      <c r="A61" s="24" t="s">
        <v>31</v>
      </c>
      <c r="B61" s="24"/>
      <c r="C61" s="14">
        <v>1</v>
      </c>
      <c r="D61" s="15" t="s">
        <v>17</v>
      </c>
      <c r="E61" s="23" t="s">
        <v>50</v>
      </c>
      <c r="F61" s="23"/>
      <c r="G61" s="49">
        <f>G62+G64</f>
        <v>368817</v>
      </c>
      <c r="I61" s="41"/>
    </row>
    <row r="62" spans="1:9" ht="51.75">
      <c r="A62" s="13" t="s">
        <v>209</v>
      </c>
      <c r="B62" s="13"/>
      <c r="C62" s="14">
        <v>1</v>
      </c>
      <c r="D62" s="15" t="s">
        <v>17</v>
      </c>
      <c r="E62" s="15" t="s">
        <v>61</v>
      </c>
      <c r="F62" s="11"/>
      <c r="G62" s="37">
        <f>G63</f>
        <v>7000</v>
      </c>
    </row>
    <row r="63" spans="1:9">
      <c r="A63" s="13" t="s">
        <v>157</v>
      </c>
      <c r="B63" s="13"/>
      <c r="C63" s="14">
        <v>1</v>
      </c>
      <c r="D63" s="15" t="s">
        <v>17</v>
      </c>
      <c r="E63" s="15" t="s">
        <v>61</v>
      </c>
      <c r="F63" s="11">
        <v>850</v>
      </c>
      <c r="G63" s="37">
        <v>7000</v>
      </c>
    </row>
    <row r="64" spans="1:9" ht="64.5">
      <c r="A64" s="13" t="s">
        <v>71</v>
      </c>
      <c r="B64" s="13"/>
      <c r="C64" s="14">
        <v>1</v>
      </c>
      <c r="D64" s="15" t="s">
        <v>17</v>
      </c>
      <c r="E64" s="15" t="s">
        <v>62</v>
      </c>
      <c r="F64" s="11"/>
      <c r="G64" s="37">
        <f>G66+G68+G70</f>
        <v>361817</v>
      </c>
    </row>
    <row r="65" spans="1:7" ht="64.5">
      <c r="A65" s="13" t="s">
        <v>168</v>
      </c>
      <c r="B65" s="13"/>
      <c r="C65" s="14">
        <v>1</v>
      </c>
      <c r="D65" s="15" t="s">
        <v>17</v>
      </c>
      <c r="E65" s="15" t="s">
        <v>63</v>
      </c>
      <c r="F65" s="11"/>
      <c r="G65" s="37">
        <f>G66</f>
        <v>62232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63</v>
      </c>
      <c r="F66" s="11">
        <v>540</v>
      </c>
      <c r="G66" s="37">
        <v>62232</v>
      </c>
    </row>
    <row r="67" spans="1:7" ht="77.25">
      <c r="A67" s="18" t="s">
        <v>72</v>
      </c>
      <c r="B67" s="18"/>
      <c r="C67" s="14">
        <v>1</v>
      </c>
      <c r="D67" s="15" t="s">
        <v>17</v>
      </c>
      <c r="E67" s="15" t="s">
        <v>64</v>
      </c>
      <c r="F67" s="11"/>
      <c r="G67" s="37">
        <f>G68</f>
        <v>173794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64</v>
      </c>
      <c r="F68" s="11">
        <v>540</v>
      </c>
      <c r="G68" s="37">
        <v>173794</v>
      </c>
    </row>
    <row r="69" spans="1:7" ht="64.5">
      <c r="A69" s="13" t="s">
        <v>73</v>
      </c>
      <c r="B69" s="13"/>
      <c r="C69" s="14">
        <v>1</v>
      </c>
      <c r="D69" s="15" t="s">
        <v>17</v>
      </c>
      <c r="E69" s="15" t="s">
        <v>65</v>
      </c>
      <c r="F69" s="11"/>
      <c r="G69" s="37">
        <f>G70</f>
        <v>125791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65</v>
      </c>
      <c r="F70" s="11">
        <v>540</v>
      </c>
      <c r="G70" s="37">
        <v>125791</v>
      </c>
    </row>
    <row r="71" spans="1:7">
      <c r="A71" s="12" t="s">
        <v>119</v>
      </c>
      <c r="B71" s="12"/>
      <c r="C71" s="54">
        <v>2</v>
      </c>
      <c r="D71" s="15"/>
      <c r="E71" s="15"/>
      <c r="F71" s="11"/>
      <c r="G71" s="53">
        <f>G72</f>
        <v>195080</v>
      </c>
    </row>
    <row r="72" spans="1:7" ht="67.5">
      <c r="A72" s="77" t="s">
        <v>120</v>
      </c>
      <c r="B72" s="77"/>
      <c r="C72" s="71">
        <v>2</v>
      </c>
      <c r="D72" s="72" t="s">
        <v>20</v>
      </c>
      <c r="E72" s="15"/>
      <c r="F72" s="11"/>
      <c r="G72" s="37">
        <f>G73</f>
        <v>195080</v>
      </c>
    </row>
    <row r="73" spans="1:7" ht="51.75">
      <c r="A73" s="42" t="s">
        <v>38</v>
      </c>
      <c r="B73" s="42"/>
      <c r="C73" s="54">
        <v>2</v>
      </c>
      <c r="D73" s="55" t="s">
        <v>21</v>
      </c>
      <c r="E73" s="63" t="s">
        <v>46</v>
      </c>
      <c r="F73" s="11"/>
      <c r="G73" s="53">
        <f>G74</f>
        <v>195080</v>
      </c>
    </row>
    <row r="74" spans="1:7" ht="39">
      <c r="A74" s="43" t="s">
        <v>39</v>
      </c>
      <c r="B74" s="43"/>
      <c r="C74" s="14">
        <v>2</v>
      </c>
      <c r="D74" s="15" t="s">
        <v>20</v>
      </c>
      <c r="E74" s="23" t="s">
        <v>47</v>
      </c>
      <c r="F74" s="11"/>
      <c r="G74" s="37">
        <f>G75</f>
        <v>195080</v>
      </c>
    </row>
    <row r="75" spans="1:7" ht="26.25">
      <c r="A75" s="24" t="s">
        <v>31</v>
      </c>
      <c r="B75" s="24"/>
      <c r="C75" s="14">
        <v>2</v>
      </c>
      <c r="D75" s="15" t="s">
        <v>20</v>
      </c>
      <c r="E75" s="23" t="s">
        <v>50</v>
      </c>
      <c r="F75" s="11"/>
      <c r="G75" s="37">
        <f>G76</f>
        <v>195080</v>
      </c>
    </row>
    <row r="76" spans="1:7" ht="64.5">
      <c r="A76" s="13" t="s">
        <v>23</v>
      </c>
      <c r="B76" s="13"/>
      <c r="C76" s="14">
        <v>2</v>
      </c>
      <c r="D76" s="15" t="s">
        <v>20</v>
      </c>
      <c r="E76" s="15" t="s">
        <v>150</v>
      </c>
      <c r="F76" s="11"/>
      <c r="G76" s="37">
        <f>G77+G78</f>
        <v>195080</v>
      </c>
    </row>
    <row r="77" spans="1:7" ht="39">
      <c r="A77" s="13" t="s">
        <v>10</v>
      </c>
      <c r="B77" s="13"/>
      <c r="C77" s="14">
        <v>2</v>
      </c>
      <c r="D77" s="15" t="s">
        <v>20</v>
      </c>
      <c r="E77" s="15" t="s">
        <v>150</v>
      </c>
      <c r="F77" s="11">
        <v>120</v>
      </c>
      <c r="G77" s="37">
        <v>190995</v>
      </c>
    </row>
    <row r="78" spans="1:7" ht="39">
      <c r="A78" s="13" t="s">
        <v>222</v>
      </c>
      <c r="B78" s="13"/>
      <c r="C78" s="14">
        <v>2</v>
      </c>
      <c r="D78" s="15" t="s">
        <v>20</v>
      </c>
      <c r="E78" s="15" t="s">
        <v>150</v>
      </c>
      <c r="F78" s="11">
        <v>240</v>
      </c>
      <c r="G78" s="37">
        <v>4085</v>
      </c>
    </row>
    <row r="79" spans="1:7" ht="26.25">
      <c r="A79" s="12" t="s">
        <v>121</v>
      </c>
      <c r="B79" s="12"/>
      <c r="C79" s="54">
        <v>3</v>
      </c>
      <c r="D79" s="55"/>
      <c r="E79" s="15"/>
      <c r="F79" s="11"/>
      <c r="G79" s="53">
        <f>G80</f>
        <v>30000</v>
      </c>
    </row>
    <row r="80" spans="1:7" ht="67.5">
      <c r="A80" s="70" t="s">
        <v>122</v>
      </c>
      <c r="B80" s="70"/>
      <c r="C80" s="71">
        <v>3</v>
      </c>
      <c r="D80" s="72" t="s">
        <v>18</v>
      </c>
      <c r="E80" s="15"/>
      <c r="F80" s="11"/>
      <c r="G80" s="37">
        <f>G81</f>
        <v>30000</v>
      </c>
    </row>
    <row r="81" spans="1:7" ht="51.75">
      <c r="A81" s="12" t="s">
        <v>42</v>
      </c>
      <c r="B81" s="12"/>
      <c r="C81" s="54">
        <v>3</v>
      </c>
      <c r="D81" s="55" t="s">
        <v>18</v>
      </c>
      <c r="E81" s="55" t="s">
        <v>74</v>
      </c>
      <c r="F81" s="56"/>
      <c r="G81" s="53">
        <f>G82</f>
        <v>30000</v>
      </c>
    </row>
    <row r="82" spans="1:7" ht="51.75">
      <c r="A82" s="44" t="s">
        <v>206</v>
      </c>
      <c r="B82" s="44"/>
      <c r="C82" s="14">
        <v>3</v>
      </c>
      <c r="D82" s="15" t="s">
        <v>18</v>
      </c>
      <c r="E82" s="15" t="s">
        <v>171</v>
      </c>
      <c r="F82" s="11"/>
      <c r="G82" s="37">
        <f>G84</f>
        <v>30000</v>
      </c>
    </row>
    <row r="83" spans="1:7" ht="54" customHeight="1">
      <c r="A83" s="13" t="s">
        <v>123</v>
      </c>
      <c r="B83" s="13"/>
      <c r="C83" s="14">
        <v>3</v>
      </c>
      <c r="D83" s="15" t="s">
        <v>18</v>
      </c>
      <c r="E83" s="15" t="s">
        <v>172</v>
      </c>
      <c r="F83" s="11"/>
      <c r="G83" s="37">
        <f>G84</f>
        <v>30000</v>
      </c>
    </row>
    <row r="84" spans="1:7" ht="39">
      <c r="A84" s="29" t="s">
        <v>173</v>
      </c>
      <c r="B84" s="29"/>
      <c r="C84" s="14">
        <v>3</v>
      </c>
      <c r="D84" s="15" t="s">
        <v>18</v>
      </c>
      <c r="E84" s="15" t="s">
        <v>174</v>
      </c>
      <c r="F84" s="11"/>
      <c r="G84" s="37">
        <f>G85</f>
        <v>30000</v>
      </c>
    </row>
    <row r="85" spans="1:7" ht="39">
      <c r="A85" s="13" t="s">
        <v>222</v>
      </c>
      <c r="B85" s="13"/>
      <c r="C85" s="14">
        <v>3</v>
      </c>
      <c r="D85" s="15" t="s">
        <v>18</v>
      </c>
      <c r="E85" s="15" t="s">
        <v>174</v>
      </c>
      <c r="F85" s="11">
        <v>240</v>
      </c>
      <c r="G85" s="37">
        <v>30000</v>
      </c>
    </row>
    <row r="86" spans="1:7">
      <c r="A86" s="12" t="s">
        <v>124</v>
      </c>
      <c r="B86" s="12"/>
      <c r="C86" s="54">
        <v>4</v>
      </c>
      <c r="D86" s="55"/>
      <c r="E86" s="55"/>
      <c r="F86" s="56"/>
      <c r="G86" s="53">
        <f>G87+G104</f>
        <v>4990401.33</v>
      </c>
    </row>
    <row r="87" spans="1:7">
      <c r="A87" s="70" t="s">
        <v>125</v>
      </c>
      <c r="B87" s="70"/>
      <c r="C87" s="71">
        <v>4</v>
      </c>
      <c r="D87" s="78">
        <v>9</v>
      </c>
      <c r="E87" s="55"/>
      <c r="F87" s="56"/>
      <c r="G87" s="37">
        <f>G88</f>
        <v>3530401.33</v>
      </c>
    </row>
    <row r="88" spans="1:7" ht="51.75">
      <c r="A88" s="12" t="s">
        <v>42</v>
      </c>
      <c r="B88" s="12"/>
      <c r="C88" s="54">
        <v>4</v>
      </c>
      <c r="D88" s="55" t="s">
        <v>18</v>
      </c>
      <c r="E88" s="55" t="s">
        <v>74</v>
      </c>
      <c r="F88" s="11"/>
      <c r="G88" s="53">
        <f>G89</f>
        <v>3530401.33</v>
      </c>
    </row>
    <row r="89" spans="1:7" ht="37.5" customHeight="1">
      <c r="A89" s="45" t="s">
        <v>175</v>
      </c>
      <c r="B89" s="45"/>
      <c r="C89" s="33">
        <v>4</v>
      </c>
      <c r="D89" s="35">
        <v>9</v>
      </c>
      <c r="E89" s="34" t="s">
        <v>78</v>
      </c>
      <c r="F89" s="36"/>
      <c r="G89" s="37">
        <f>G92+G94+G96+G97+G101+G99</f>
        <v>3530401.33</v>
      </c>
    </row>
    <row r="90" spans="1:7" ht="39">
      <c r="A90" s="18" t="s">
        <v>33</v>
      </c>
      <c r="B90" s="18"/>
      <c r="C90" s="33">
        <v>4</v>
      </c>
      <c r="D90" s="35">
        <v>9</v>
      </c>
      <c r="E90" s="34" t="s">
        <v>77</v>
      </c>
      <c r="F90" s="36"/>
      <c r="G90" s="37">
        <f>G92+G94+G96+G97+G101+G99</f>
        <v>3530401.33</v>
      </c>
    </row>
    <row r="91" spans="1:7" ht="39">
      <c r="A91" s="38" t="s">
        <v>176</v>
      </c>
      <c r="B91" s="38"/>
      <c r="C91" s="33">
        <v>4</v>
      </c>
      <c r="D91" s="35">
        <v>9</v>
      </c>
      <c r="E91" s="34" t="s">
        <v>79</v>
      </c>
      <c r="F91" s="36"/>
      <c r="G91" s="37">
        <f>G92</f>
        <v>988193.33</v>
      </c>
    </row>
    <row r="92" spans="1:7" ht="39">
      <c r="A92" s="13" t="s">
        <v>222</v>
      </c>
      <c r="B92" s="22"/>
      <c r="C92" s="14">
        <v>4</v>
      </c>
      <c r="D92" s="20">
        <v>9</v>
      </c>
      <c r="E92" s="15" t="s">
        <v>79</v>
      </c>
      <c r="F92" s="21">
        <v>240</v>
      </c>
      <c r="G92" s="37">
        <v>988193.33</v>
      </c>
    </row>
    <row r="93" spans="1:7" ht="39">
      <c r="A93" s="38" t="s">
        <v>177</v>
      </c>
      <c r="B93" s="38"/>
      <c r="C93" s="14">
        <v>4</v>
      </c>
      <c r="D93" s="20">
        <v>9</v>
      </c>
      <c r="E93" s="34" t="s">
        <v>76</v>
      </c>
      <c r="F93" s="21"/>
      <c r="G93" s="37">
        <f>G94</f>
        <v>265800</v>
      </c>
    </row>
    <row r="94" spans="1:7" ht="39">
      <c r="A94" s="13" t="s">
        <v>222</v>
      </c>
      <c r="B94" s="24"/>
      <c r="C94" s="14">
        <v>4</v>
      </c>
      <c r="D94" s="20">
        <v>9</v>
      </c>
      <c r="E94" s="15" t="s">
        <v>76</v>
      </c>
      <c r="F94" s="21">
        <v>240</v>
      </c>
      <c r="G94" s="37">
        <v>265800</v>
      </c>
    </row>
    <row r="95" spans="1:7" ht="26.25">
      <c r="A95" s="13" t="s">
        <v>178</v>
      </c>
      <c r="B95" s="13"/>
      <c r="C95" s="14">
        <v>4</v>
      </c>
      <c r="D95" s="20">
        <v>9</v>
      </c>
      <c r="E95" s="15" t="s">
        <v>80</v>
      </c>
      <c r="F95" s="21"/>
      <c r="G95" s="37">
        <f>G96</f>
        <v>635400</v>
      </c>
    </row>
    <row r="96" spans="1:7" ht="39">
      <c r="A96" s="13" t="s">
        <v>222</v>
      </c>
      <c r="B96" s="13"/>
      <c r="C96" s="14">
        <v>4</v>
      </c>
      <c r="D96" s="20">
        <v>9</v>
      </c>
      <c r="E96" s="15" t="s">
        <v>80</v>
      </c>
      <c r="F96" s="21">
        <v>240</v>
      </c>
      <c r="G96" s="37">
        <v>635400</v>
      </c>
    </row>
    <row r="97" spans="1:7" ht="39">
      <c r="A97" s="13" t="s">
        <v>218</v>
      </c>
      <c r="B97" s="13"/>
      <c r="C97" s="14">
        <v>4</v>
      </c>
      <c r="D97" s="20">
        <v>9</v>
      </c>
      <c r="E97" s="15" t="s">
        <v>212</v>
      </c>
      <c r="F97" s="21"/>
      <c r="G97" s="37">
        <f>G98</f>
        <v>318177</v>
      </c>
    </row>
    <row r="98" spans="1:7" ht="39">
      <c r="A98" s="13" t="s">
        <v>222</v>
      </c>
      <c r="B98" s="13"/>
      <c r="C98" s="14">
        <v>4</v>
      </c>
      <c r="D98" s="20">
        <v>9</v>
      </c>
      <c r="E98" s="15" t="s">
        <v>212</v>
      </c>
      <c r="F98" s="21">
        <v>240</v>
      </c>
      <c r="G98" s="37">
        <v>318177</v>
      </c>
    </row>
    <row r="99" spans="1:7" ht="77.25">
      <c r="A99" s="13" t="s">
        <v>225</v>
      </c>
      <c r="B99" s="13"/>
      <c r="C99" s="14">
        <v>4</v>
      </c>
      <c r="D99" s="20">
        <v>9</v>
      </c>
      <c r="E99" s="15" t="s">
        <v>224</v>
      </c>
      <c r="F99" s="21"/>
      <c r="G99" s="37">
        <f>G100</f>
        <v>1141600</v>
      </c>
    </row>
    <row r="100" spans="1:7" ht="39">
      <c r="A100" s="13" t="s">
        <v>222</v>
      </c>
      <c r="B100" s="13"/>
      <c r="C100" s="14">
        <v>4</v>
      </c>
      <c r="D100" s="20">
        <v>9</v>
      </c>
      <c r="E100" s="15" t="s">
        <v>224</v>
      </c>
      <c r="F100" s="21">
        <v>240</v>
      </c>
      <c r="G100" s="37">
        <v>1141600</v>
      </c>
    </row>
    <row r="101" spans="1:7" ht="90">
      <c r="A101" s="13" t="s">
        <v>219</v>
      </c>
      <c r="B101" s="13"/>
      <c r="C101" s="14">
        <v>4</v>
      </c>
      <c r="D101" s="20">
        <v>9</v>
      </c>
      <c r="E101" s="15" t="s">
        <v>213</v>
      </c>
      <c r="F101" s="21"/>
      <c r="G101" s="37">
        <f>G102</f>
        <v>181231</v>
      </c>
    </row>
    <row r="102" spans="1:7" ht="39">
      <c r="A102" s="13" t="s">
        <v>222</v>
      </c>
      <c r="B102" s="13"/>
      <c r="C102" s="14">
        <v>4</v>
      </c>
      <c r="D102" s="20">
        <v>9</v>
      </c>
      <c r="E102" s="15" t="s">
        <v>213</v>
      </c>
      <c r="F102" s="21">
        <v>240</v>
      </c>
      <c r="G102" s="37">
        <v>181231</v>
      </c>
    </row>
    <row r="103" spans="1:7" ht="27">
      <c r="A103" s="70" t="s">
        <v>126</v>
      </c>
      <c r="B103" s="70"/>
      <c r="C103" s="71">
        <v>4</v>
      </c>
      <c r="D103" s="72" t="s">
        <v>127</v>
      </c>
      <c r="E103" s="15"/>
      <c r="F103" s="21"/>
      <c r="G103" s="53">
        <f>G104</f>
        <v>1460000</v>
      </c>
    </row>
    <row r="104" spans="1:7" ht="51.75">
      <c r="A104" s="12" t="s">
        <v>114</v>
      </c>
      <c r="B104" s="12"/>
      <c r="C104" s="54">
        <v>4</v>
      </c>
      <c r="D104" s="67">
        <v>12</v>
      </c>
      <c r="E104" s="55" t="s">
        <v>46</v>
      </c>
      <c r="F104" s="68"/>
      <c r="G104" s="53">
        <f>G105</f>
        <v>1460000</v>
      </c>
    </row>
    <row r="105" spans="1:7" ht="39">
      <c r="A105" s="44" t="s">
        <v>179</v>
      </c>
      <c r="B105" s="44"/>
      <c r="C105" s="14">
        <v>4</v>
      </c>
      <c r="D105" s="20">
        <v>12</v>
      </c>
      <c r="E105" s="15" t="s">
        <v>66</v>
      </c>
      <c r="F105" s="21"/>
      <c r="G105" s="37">
        <f>G106</f>
        <v>1460000</v>
      </c>
    </row>
    <row r="106" spans="1:7" ht="39">
      <c r="A106" s="13" t="s">
        <v>32</v>
      </c>
      <c r="B106" s="13"/>
      <c r="C106" s="14">
        <v>4</v>
      </c>
      <c r="D106" s="20">
        <v>12</v>
      </c>
      <c r="E106" s="15" t="s">
        <v>67</v>
      </c>
      <c r="F106" s="21"/>
      <c r="G106" s="37">
        <f>G107</f>
        <v>1460000</v>
      </c>
    </row>
    <row r="107" spans="1:7" ht="26.25">
      <c r="A107" s="13" t="s">
        <v>180</v>
      </c>
      <c r="B107" s="13"/>
      <c r="C107" s="14">
        <v>4</v>
      </c>
      <c r="D107" s="20">
        <v>12</v>
      </c>
      <c r="E107" s="23" t="s">
        <v>68</v>
      </c>
      <c r="F107" s="21"/>
      <c r="G107" s="37">
        <f>G108</f>
        <v>1460000</v>
      </c>
    </row>
    <row r="108" spans="1:7" ht="39">
      <c r="A108" s="13" t="s">
        <v>222</v>
      </c>
      <c r="B108" s="13"/>
      <c r="C108" s="14">
        <v>4</v>
      </c>
      <c r="D108" s="20">
        <v>12</v>
      </c>
      <c r="E108" s="23" t="s">
        <v>68</v>
      </c>
      <c r="F108" s="21">
        <v>240</v>
      </c>
      <c r="G108" s="37">
        <v>1460000</v>
      </c>
    </row>
    <row r="109" spans="1:7">
      <c r="A109" s="12" t="s">
        <v>128</v>
      </c>
      <c r="B109" s="12"/>
      <c r="C109" s="54">
        <v>5</v>
      </c>
      <c r="D109" s="55"/>
      <c r="E109" s="23"/>
      <c r="F109" s="21"/>
      <c r="G109" s="53">
        <f>G110+G124+G134</f>
        <v>8349758</v>
      </c>
    </row>
    <row r="110" spans="1:7">
      <c r="A110" s="70" t="s">
        <v>129</v>
      </c>
      <c r="B110" s="70"/>
      <c r="C110" s="71">
        <v>5</v>
      </c>
      <c r="D110" s="72" t="s">
        <v>12</v>
      </c>
      <c r="E110" s="23"/>
      <c r="F110" s="21"/>
      <c r="G110" s="37">
        <f>G111</f>
        <v>1609058</v>
      </c>
    </row>
    <row r="111" spans="1:7" ht="60.75" customHeight="1">
      <c r="A111" s="12" t="s">
        <v>42</v>
      </c>
      <c r="B111" s="12"/>
      <c r="C111" s="14">
        <v>5</v>
      </c>
      <c r="D111" s="15" t="s">
        <v>12</v>
      </c>
      <c r="E111" s="15" t="s">
        <v>74</v>
      </c>
      <c r="F111" s="11"/>
      <c r="G111" s="37">
        <f>G112+G120</f>
        <v>1609058</v>
      </c>
    </row>
    <row r="112" spans="1:7" ht="39">
      <c r="A112" s="44" t="s">
        <v>181</v>
      </c>
      <c r="B112" s="44"/>
      <c r="C112" s="14">
        <v>5</v>
      </c>
      <c r="D112" s="15" t="s">
        <v>12</v>
      </c>
      <c r="E112" s="15" t="s">
        <v>81</v>
      </c>
      <c r="F112" s="11"/>
      <c r="G112" s="37">
        <f>G113</f>
        <v>1579058</v>
      </c>
    </row>
    <row r="113" spans="1:7" ht="39">
      <c r="A113" s="13" t="s">
        <v>182</v>
      </c>
      <c r="B113" s="13"/>
      <c r="C113" s="14">
        <v>5</v>
      </c>
      <c r="D113" s="15" t="s">
        <v>12</v>
      </c>
      <c r="E113" s="15" t="s">
        <v>147</v>
      </c>
      <c r="F113" s="11"/>
      <c r="G113" s="37">
        <f>G114+G116+G118</f>
        <v>1579058</v>
      </c>
    </row>
    <row r="114" spans="1:7" ht="26.25">
      <c r="A114" s="18" t="s">
        <v>183</v>
      </c>
      <c r="B114" s="18"/>
      <c r="C114" s="14">
        <v>5</v>
      </c>
      <c r="D114" s="15" t="s">
        <v>12</v>
      </c>
      <c r="E114" s="15" t="s">
        <v>82</v>
      </c>
      <c r="F114" s="11"/>
      <c r="G114" s="37">
        <f>G115</f>
        <v>660000</v>
      </c>
    </row>
    <row r="115" spans="1:7" ht="39">
      <c r="A115" s="13" t="s">
        <v>222</v>
      </c>
      <c r="B115" s="18"/>
      <c r="C115" s="14">
        <v>5</v>
      </c>
      <c r="D115" s="15" t="s">
        <v>12</v>
      </c>
      <c r="E115" s="15" t="s">
        <v>82</v>
      </c>
      <c r="F115" s="11">
        <v>240</v>
      </c>
      <c r="G115" s="37">
        <v>660000</v>
      </c>
    </row>
    <row r="116" spans="1:7" ht="51.75">
      <c r="A116" s="13" t="s">
        <v>184</v>
      </c>
      <c r="B116" s="13"/>
      <c r="C116" s="14">
        <v>5</v>
      </c>
      <c r="D116" s="15" t="s">
        <v>12</v>
      </c>
      <c r="E116" s="15" t="s">
        <v>83</v>
      </c>
      <c r="F116" s="11"/>
      <c r="G116" s="37">
        <f>G117</f>
        <v>269885</v>
      </c>
    </row>
    <row r="117" spans="1:7" ht="39">
      <c r="A117" s="13" t="s">
        <v>222</v>
      </c>
      <c r="B117" s="13"/>
      <c r="C117" s="14">
        <v>5</v>
      </c>
      <c r="D117" s="15" t="s">
        <v>12</v>
      </c>
      <c r="E117" s="15" t="s">
        <v>84</v>
      </c>
      <c r="F117" s="11">
        <v>240</v>
      </c>
      <c r="G117" s="37">
        <v>269885</v>
      </c>
    </row>
    <row r="118" spans="1:7" ht="26.25">
      <c r="A118" s="13" t="s">
        <v>185</v>
      </c>
      <c r="B118" s="13"/>
      <c r="C118" s="14">
        <v>5</v>
      </c>
      <c r="D118" s="15" t="s">
        <v>12</v>
      </c>
      <c r="E118" s="15" t="s">
        <v>85</v>
      </c>
      <c r="F118" s="11"/>
      <c r="G118" s="37">
        <f>G119</f>
        <v>649173</v>
      </c>
    </row>
    <row r="119" spans="1:7" ht="39">
      <c r="A119" s="13" t="s">
        <v>222</v>
      </c>
      <c r="B119" s="13"/>
      <c r="C119" s="14">
        <v>5</v>
      </c>
      <c r="D119" s="15" t="s">
        <v>12</v>
      </c>
      <c r="E119" s="15" t="s">
        <v>85</v>
      </c>
      <c r="F119" s="11">
        <v>240</v>
      </c>
      <c r="G119" s="37">
        <v>649173</v>
      </c>
    </row>
    <row r="120" spans="1:7" ht="39">
      <c r="A120" s="44" t="s">
        <v>44</v>
      </c>
      <c r="B120" s="44"/>
      <c r="C120" s="14">
        <v>5</v>
      </c>
      <c r="D120" s="15" t="s">
        <v>12</v>
      </c>
      <c r="E120" s="15" t="s">
        <v>75</v>
      </c>
      <c r="F120" s="11"/>
      <c r="G120" s="37">
        <f>G121</f>
        <v>30000</v>
      </c>
    </row>
    <row r="121" spans="1:7" ht="39">
      <c r="A121" s="13" t="s">
        <v>182</v>
      </c>
      <c r="B121" s="13"/>
      <c r="C121" s="14">
        <v>5</v>
      </c>
      <c r="D121" s="15" t="s">
        <v>12</v>
      </c>
      <c r="E121" s="15" t="s">
        <v>146</v>
      </c>
      <c r="F121" s="11"/>
      <c r="G121" s="37">
        <f>G122</f>
        <v>30000</v>
      </c>
    </row>
    <row r="122" spans="1:7" ht="39">
      <c r="A122" s="18" t="s">
        <v>186</v>
      </c>
      <c r="B122" s="18"/>
      <c r="C122" s="14">
        <v>5</v>
      </c>
      <c r="D122" s="15" t="s">
        <v>12</v>
      </c>
      <c r="E122" s="15" t="s">
        <v>148</v>
      </c>
      <c r="F122" s="11"/>
      <c r="G122" s="37">
        <f>G123</f>
        <v>30000</v>
      </c>
    </row>
    <row r="123" spans="1:7" ht="39">
      <c r="A123" s="13" t="s">
        <v>22</v>
      </c>
      <c r="B123" s="13"/>
      <c r="C123" s="14">
        <v>5</v>
      </c>
      <c r="D123" s="15" t="s">
        <v>12</v>
      </c>
      <c r="E123" s="15" t="s">
        <v>148</v>
      </c>
      <c r="F123" s="11">
        <v>320</v>
      </c>
      <c r="G123" s="37">
        <v>30000</v>
      </c>
    </row>
    <row r="124" spans="1:7">
      <c r="A124" s="70" t="s">
        <v>130</v>
      </c>
      <c r="B124" s="70"/>
      <c r="C124" s="71">
        <v>5</v>
      </c>
      <c r="D124" s="72" t="s">
        <v>19</v>
      </c>
      <c r="E124" s="23"/>
      <c r="F124" s="11"/>
      <c r="G124" s="75">
        <f>G125</f>
        <v>1500000</v>
      </c>
    </row>
    <row r="125" spans="1:7" ht="51.75">
      <c r="A125" s="12" t="s">
        <v>42</v>
      </c>
      <c r="B125" s="12"/>
      <c r="C125" s="14">
        <v>5</v>
      </c>
      <c r="D125" s="15" t="s">
        <v>19</v>
      </c>
      <c r="E125" s="15" t="s">
        <v>74</v>
      </c>
      <c r="F125" s="11"/>
      <c r="G125" s="37">
        <f>G126+G130</f>
        <v>1500000</v>
      </c>
    </row>
    <row r="126" spans="1:7" ht="39">
      <c r="A126" s="44" t="s">
        <v>181</v>
      </c>
      <c r="B126" s="44"/>
      <c r="C126" s="14">
        <v>5</v>
      </c>
      <c r="D126" s="15" t="s">
        <v>19</v>
      </c>
      <c r="E126" s="15" t="s">
        <v>81</v>
      </c>
      <c r="F126" s="11"/>
      <c r="G126" s="37">
        <f>G127</f>
        <v>1000000</v>
      </c>
    </row>
    <row r="127" spans="1:7" ht="39">
      <c r="A127" s="13" t="s">
        <v>187</v>
      </c>
      <c r="B127" s="13"/>
      <c r="C127" s="14">
        <v>5</v>
      </c>
      <c r="D127" s="15" t="s">
        <v>19</v>
      </c>
      <c r="E127" s="23" t="s">
        <v>86</v>
      </c>
      <c r="F127" s="11"/>
      <c r="G127" s="37">
        <f>G128</f>
        <v>1000000</v>
      </c>
    </row>
    <row r="128" spans="1:7" ht="27.75" customHeight="1">
      <c r="A128" s="24" t="s">
        <v>188</v>
      </c>
      <c r="B128" s="24"/>
      <c r="C128" s="14">
        <v>5</v>
      </c>
      <c r="D128" s="15" t="s">
        <v>19</v>
      </c>
      <c r="E128" s="23" t="s">
        <v>141</v>
      </c>
      <c r="F128" s="11"/>
      <c r="G128" s="37">
        <f>G129</f>
        <v>1000000</v>
      </c>
    </row>
    <row r="129" spans="1:7" ht="39">
      <c r="A129" s="13" t="s">
        <v>222</v>
      </c>
      <c r="B129" s="24"/>
      <c r="C129" s="14">
        <v>5</v>
      </c>
      <c r="D129" s="15" t="s">
        <v>19</v>
      </c>
      <c r="E129" s="23" t="s">
        <v>141</v>
      </c>
      <c r="F129" s="11">
        <v>240</v>
      </c>
      <c r="G129" s="37">
        <v>1000000</v>
      </c>
    </row>
    <row r="130" spans="1:7" ht="39">
      <c r="A130" s="46" t="s">
        <v>44</v>
      </c>
      <c r="B130" s="46"/>
      <c r="C130" s="14">
        <v>5</v>
      </c>
      <c r="D130" s="15" t="s">
        <v>19</v>
      </c>
      <c r="E130" s="23" t="s">
        <v>75</v>
      </c>
      <c r="F130" s="11"/>
      <c r="G130" s="37">
        <f>G131</f>
        <v>500000</v>
      </c>
    </row>
    <row r="131" spans="1:7" ht="39">
      <c r="A131" s="52" t="s">
        <v>187</v>
      </c>
      <c r="B131" s="52"/>
      <c r="C131" s="14">
        <v>5</v>
      </c>
      <c r="D131" s="15" t="s">
        <v>19</v>
      </c>
      <c r="E131" s="23" t="s">
        <v>88</v>
      </c>
      <c r="F131" s="11"/>
      <c r="G131" s="37">
        <f>G132</f>
        <v>500000</v>
      </c>
    </row>
    <row r="132" spans="1:7" ht="26.25">
      <c r="A132" s="24" t="s">
        <v>189</v>
      </c>
      <c r="B132" s="24"/>
      <c r="C132" s="14">
        <v>5</v>
      </c>
      <c r="D132" s="15" t="s">
        <v>19</v>
      </c>
      <c r="E132" s="23" t="s">
        <v>88</v>
      </c>
      <c r="F132" s="11"/>
      <c r="G132" s="37">
        <f>G133</f>
        <v>500000</v>
      </c>
    </row>
    <row r="133" spans="1:7">
      <c r="A133" s="24" t="s">
        <v>155</v>
      </c>
      <c r="B133" s="24"/>
      <c r="C133" s="14">
        <v>5</v>
      </c>
      <c r="D133" s="15" t="s">
        <v>19</v>
      </c>
      <c r="E133" s="23" t="s">
        <v>88</v>
      </c>
      <c r="F133" s="11">
        <v>410</v>
      </c>
      <c r="G133" s="37">
        <v>500000</v>
      </c>
    </row>
    <row r="134" spans="1:7">
      <c r="A134" s="70" t="s">
        <v>131</v>
      </c>
      <c r="B134" s="70"/>
      <c r="C134" s="71">
        <v>5</v>
      </c>
      <c r="D134" s="72" t="s">
        <v>20</v>
      </c>
      <c r="E134" s="23"/>
      <c r="F134" s="11"/>
      <c r="G134" s="75">
        <f>G135</f>
        <v>5240700</v>
      </c>
    </row>
    <row r="135" spans="1:7" ht="51.75">
      <c r="A135" s="12" t="s">
        <v>43</v>
      </c>
      <c r="B135" s="12"/>
      <c r="C135" s="14">
        <v>5</v>
      </c>
      <c r="D135" s="15" t="s">
        <v>20</v>
      </c>
      <c r="E135" s="23" t="s">
        <v>208</v>
      </c>
      <c r="F135" s="11"/>
      <c r="G135" s="37">
        <f>G136</f>
        <v>5240700</v>
      </c>
    </row>
    <row r="136" spans="1:7" ht="39">
      <c r="A136" s="43" t="s">
        <v>181</v>
      </c>
      <c r="B136" s="43"/>
      <c r="C136" s="14">
        <v>5</v>
      </c>
      <c r="D136" s="15" t="s">
        <v>20</v>
      </c>
      <c r="E136" s="23" t="s">
        <v>81</v>
      </c>
      <c r="F136" s="11"/>
      <c r="G136" s="37">
        <f>G137</f>
        <v>5240700</v>
      </c>
    </row>
    <row r="137" spans="1:7" ht="39">
      <c r="A137" s="24" t="s">
        <v>190</v>
      </c>
      <c r="B137" s="24"/>
      <c r="C137" s="14">
        <v>5</v>
      </c>
      <c r="D137" s="15" t="s">
        <v>20</v>
      </c>
      <c r="E137" s="15" t="s">
        <v>90</v>
      </c>
      <c r="F137" s="11"/>
      <c r="G137" s="37">
        <f>G138+G140+G142+G144+G152+G148+G146+G150</f>
        <v>5240700</v>
      </c>
    </row>
    <row r="138" spans="1:7" ht="39">
      <c r="A138" s="13" t="s">
        <v>191</v>
      </c>
      <c r="B138" s="13"/>
      <c r="C138" s="14">
        <v>5</v>
      </c>
      <c r="D138" s="15" t="s">
        <v>20</v>
      </c>
      <c r="E138" s="15" t="s">
        <v>90</v>
      </c>
      <c r="F138" s="11"/>
      <c r="G138" s="37">
        <f>G139</f>
        <v>1465000</v>
      </c>
    </row>
    <row r="139" spans="1:7" ht="39">
      <c r="A139" s="13" t="s">
        <v>222</v>
      </c>
      <c r="B139" s="13"/>
      <c r="C139" s="14">
        <v>5</v>
      </c>
      <c r="D139" s="15" t="s">
        <v>20</v>
      </c>
      <c r="E139" s="15" t="s">
        <v>90</v>
      </c>
      <c r="F139" s="11">
        <v>240</v>
      </c>
      <c r="G139" s="37">
        <v>1465000</v>
      </c>
    </row>
    <row r="140" spans="1:7" ht="51.75">
      <c r="A140" s="13" t="s">
        <v>192</v>
      </c>
      <c r="B140" s="13"/>
      <c r="C140" s="14">
        <v>5</v>
      </c>
      <c r="D140" s="15" t="s">
        <v>20</v>
      </c>
      <c r="E140" s="15" t="s">
        <v>91</v>
      </c>
      <c r="F140" s="11"/>
      <c r="G140" s="37">
        <f>G141</f>
        <v>100000</v>
      </c>
    </row>
    <row r="141" spans="1:7" ht="39">
      <c r="A141" s="13" t="s">
        <v>222</v>
      </c>
      <c r="B141" s="13"/>
      <c r="C141" s="14">
        <v>5</v>
      </c>
      <c r="D141" s="15" t="s">
        <v>20</v>
      </c>
      <c r="E141" s="15" t="s">
        <v>91</v>
      </c>
      <c r="F141" s="11">
        <v>240</v>
      </c>
      <c r="G141" s="37">
        <v>100000</v>
      </c>
    </row>
    <row r="142" spans="1:7" ht="39">
      <c r="A142" s="13" t="s">
        <v>193</v>
      </c>
      <c r="B142" s="13"/>
      <c r="C142" s="14">
        <v>5</v>
      </c>
      <c r="D142" s="15" t="s">
        <v>20</v>
      </c>
      <c r="E142" s="15" t="s">
        <v>92</v>
      </c>
      <c r="F142" s="11"/>
      <c r="G142" s="37">
        <f>G143</f>
        <v>300000</v>
      </c>
    </row>
    <row r="143" spans="1:7" ht="39">
      <c r="A143" s="13" t="s">
        <v>222</v>
      </c>
      <c r="B143" s="13"/>
      <c r="C143" s="14">
        <v>5</v>
      </c>
      <c r="D143" s="15" t="s">
        <v>20</v>
      </c>
      <c r="E143" s="15" t="s">
        <v>92</v>
      </c>
      <c r="F143" s="11">
        <v>240</v>
      </c>
      <c r="G143" s="37">
        <v>300000</v>
      </c>
    </row>
    <row r="144" spans="1:7" ht="26.25">
      <c r="A144" s="13" t="s">
        <v>194</v>
      </c>
      <c r="B144" s="13"/>
      <c r="C144" s="14">
        <v>5</v>
      </c>
      <c r="D144" s="15" t="s">
        <v>20</v>
      </c>
      <c r="E144" s="15" t="s">
        <v>93</v>
      </c>
      <c r="F144" s="11"/>
      <c r="G144" s="37">
        <f>G145</f>
        <v>1130000</v>
      </c>
    </row>
    <row r="145" spans="1:7" ht="39">
      <c r="A145" s="13" t="s">
        <v>222</v>
      </c>
      <c r="B145" s="13"/>
      <c r="C145" s="14">
        <v>5</v>
      </c>
      <c r="D145" s="15" t="s">
        <v>20</v>
      </c>
      <c r="E145" s="15" t="s">
        <v>93</v>
      </c>
      <c r="F145" s="11">
        <v>240</v>
      </c>
      <c r="G145" s="37">
        <v>1130000</v>
      </c>
    </row>
    <row r="146" spans="1:7" ht="64.5">
      <c r="A146" s="13" t="s">
        <v>227</v>
      </c>
      <c r="B146" s="13"/>
      <c r="C146" s="14">
        <v>5</v>
      </c>
      <c r="D146" s="15" t="s">
        <v>20</v>
      </c>
      <c r="E146" s="15" t="s">
        <v>226</v>
      </c>
      <c r="F146" s="11"/>
      <c r="G146" s="37">
        <f>G147</f>
        <v>1290110</v>
      </c>
    </row>
    <row r="147" spans="1:7" ht="39">
      <c r="A147" s="13" t="s">
        <v>222</v>
      </c>
      <c r="B147" s="13"/>
      <c r="C147" s="14">
        <v>5</v>
      </c>
      <c r="D147" s="15" t="s">
        <v>20</v>
      </c>
      <c r="E147" s="15" t="s">
        <v>226</v>
      </c>
      <c r="F147" s="11">
        <v>240</v>
      </c>
      <c r="G147" s="37">
        <v>1290110</v>
      </c>
    </row>
    <row r="148" spans="1:7" ht="77.25">
      <c r="A148" s="13" t="s">
        <v>220</v>
      </c>
      <c r="B148" s="13"/>
      <c r="C148" s="14">
        <v>5</v>
      </c>
      <c r="D148" s="15" t="s">
        <v>20</v>
      </c>
      <c r="E148" s="15" t="s">
        <v>215</v>
      </c>
      <c r="F148" s="11"/>
      <c r="G148" s="37">
        <f>G149</f>
        <v>733100</v>
      </c>
    </row>
    <row r="149" spans="1:7" ht="39">
      <c r="A149" s="13" t="s">
        <v>222</v>
      </c>
      <c r="B149" s="13"/>
      <c r="C149" s="14">
        <v>5</v>
      </c>
      <c r="D149" s="15" t="s">
        <v>20</v>
      </c>
      <c r="E149" s="15" t="s">
        <v>215</v>
      </c>
      <c r="F149" s="11">
        <v>240</v>
      </c>
      <c r="G149" s="37">
        <v>733100</v>
      </c>
    </row>
    <row r="150" spans="1:7" ht="26.25">
      <c r="A150" s="13" t="s">
        <v>229</v>
      </c>
      <c r="B150" s="13"/>
      <c r="C150" s="14">
        <v>5</v>
      </c>
      <c r="D150" s="15" t="s">
        <v>20</v>
      </c>
      <c r="E150" s="15" t="s">
        <v>228</v>
      </c>
      <c r="F150" s="11"/>
      <c r="G150" s="37">
        <f>G151</f>
        <v>91990</v>
      </c>
    </row>
    <row r="151" spans="1:7" ht="39">
      <c r="A151" s="13" t="s">
        <v>222</v>
      </c>
      <c r="B151" s="13"/>
      <c r="C151" s="14">
        <v>5</v>
      </c>
      <c r="D151" s="15" t="s">
        <v>20</v>
      </c>
      <c r="E151" s="15" t="s">
        <v>228</v>
      </c>
      <c r="F151" s="11">
        <v>240</v>
      </c>
      <c r="G151" s="37">
        <v>91990</v>
      </c>
    </row>
    <row r="152" spans="1:7" ht="26.25">
      <c r="A152" s="13" t="s">
        <v>221</v>
      </c>
      <c r="B152" s="13"/>
      <c r="C152" s="14">
        <v>5</v>
      </c>
      <c r="D152" s="15" t="s">
        <v>20</v>
      </c>
      <c r="E152" s="15" t="s">
        <v>214</v>
      </c>
      <c r="F152" s="11"/>
      <c r="G152" s="37">
        <f>G153</f>
        <v>130500</v>
      </c>
    </row>
    <row r="153" spans="1:7" ht="39">
      <c r="A153" s="13" t="s">
        <v>222</v>
      </c>
      <c r="B153" s="13"/>
      <c r="C153" s="14">
        <v>5</v>
      </c>
      <c r="D153" s="15" t="s">
        <v>20</v>
      </c>
      <c r="E153" s="15" t="s">
        <v>214</v>
      </c>
      <c r="F153" s="11">
        <v>240</v>
      </c>
      <c r="G153" s="37">
        <v>130500</v>
      </c>
    </row>
    <row r="154" spans="1:7">
      <c r="A154" s="12" t="s">
        <v>132</v>
      </c>
      <c r="B154" s="12"/>
      <c r="C154" s="54">
        <v>7</v>
      </c>
      <c r="D154" s="15"/>
      <c r="E154" s="15"/>
      <c r="F154" s="11"/>
      <c r="G154" s="53">
        <f>G156</f>
        <v>47000</v>
      </c>
    </row>
    <row r="155" spans="1:7" ht="27">
      <c r="A155" s="70" t="s">
        <v>133</v>
      </c>
      <c r="B155" s="70"/>
      <c r="C155" s="71">
        <v>7</v>
      </c>
      <c r="D155" s="72" t="s">
        <v>94</v>
      </c>
      <c r="E155" s="15"/>
      <c r="F155" s="11"/>
      <c r="G155" s="37">
        <f>G156</f>
        <v>47000</v>
      </c>
    </row>
    <row r="156" spans="1:7" ht="51">
      <c r="A156" s="25" t="s">
        <v>45</v>
      </c>
      <c r="B156" s="25"/>
      <c r="C156" s="54">
        <v>7</v>
      </c>
      <c r="D156" s="55" t="s">
        <v>94</v>
      </c>
      <c r="E156" s="55" t="s">
        <v>100</v>
      </c>
      <c r="F156" s="11"/>
      <c r="G156" s="53">
        <f>G157</f>
        <v>47000</v>
      </c>
    </row>
    <row r="157" spans="1:7" ht="26.25">
      <c r="A157" s="45" t="s">
        <v>195</v>
      </c>
      <c r="B157" s="45"/>
      <c r="C157" s="14">
        <v>7</v>
      </c>
      <c r="D157" s="15" t="s">
        <v>94</v>
      </c>
      <c r="E157" s="15" t="s">
        <v>95</v>
      </c>
      <c r="F157" s="11"/>
      <c r="G157" s="37">
        <f>G158</f>
        <v>47000</v>
      </c>
    </row>
    <row r="158" spans="1:7" ht="39">
      <c r="A158" s="18" t="s">
        <v>96</v>
      </c>
      <c r="B158" s="18"/>
      <c r="C158" s="14">
        <v>7</v>
      </c>
      <c r="D158" s="15" t="s">
        <v>94</v>
      </c>
      <c r="E158" s="15" t="s">
        <v>97</v>
      </c>
      <c r="F158" s="11"/>
      <c r="G158" s="37">
        <f>G159</f>
        <v>47000</v>
      </c>
    </row>
    <row r="159" spans="1:7" ht="26.25">
      <c r="A159" s="18" t="s">
        <v>98</v>
      </c>
      <c r="B159" s="18"/>
      <c r="C159" s="14">
        <v>7</v>
      </c>
      <c r="D159" s="15" t="s">
        <v>94</v>
      </c>
      <c r="E159" s="15" t="s">
        <v>99</v>
      </c>
      <c r="F159" s="11"/>
      <c r="G159" s="37">
        <f>G160</f>
        <v>47000</v>
      </c>
    </row>
    <row r="160" spans="1:7" ht="39">
      <c r="A160" s="13" t="s">
        <v>222</v>
      </c>
      <c r="B160" s="13"/>
      <c r="C160" s="14">
        <v>7</v>
      </c>
      <c r="D160" s="15" t="s">
        <v>94</v>
      </c>
      <c r="E160" s="15" t="s">
        <v>99</v>
      </c>
      <c r="F160" s="11">
        <v>240</v>
      </c>
      <c r="G160" s="37">
        <v>47000</v>
      </c>
    </row>
    <row r="161" spans="1:7">
      <c r="A161" s="25" t="s">
        <v>134</v>
      </c>
      <c r="B161" s="25"/>
      <c r="C161" s="79">
        <v>8</v>
      </c>
      <c r="D161" s="57"/>
      <c r="E161" s="15"/>
      <c r="F161" s="11"/>
      <c r="G161" s="53">
        <f>G162</f>
        <v>9408000</v>
      </c>
    </row>
    <row r="162" spans="1:7">
      <c r="A162" s="80" t="s">
        <v>135</v>
      </c>
      <c r="B162" s="80"/>
      <c r="C162" s="81">
        <v>8</v>
      </c>
      <c r="D162" s="82" t="s">
        <v>12</v>
      </c>
      <c r="E162" s="15"/>
      <c r="F162" s="11"/>
      <c r="G162" s="37">
        <f>G163+G168+G185</f>
        <v>9408000</v>
      </c>
    </row>
    <row r="163" spans="1:7" ht="51.75">
      <c r="A163" s="12" t="s">
        <v>43</v>
      </c>
      <c r="B163" s="12"/>
      <c r="C163" s="54">
        <v>8</v>
      </c>
      <c r="D163" s="55" t="s">
        <v>12</v>
      </c>
      <c r="E163" s="55" t="s">
        <v>74</v>
      </c>
      <c r="F163" s="56"/>
      <c r="G163" s="53">
        <f>G164</f>
        <v>1000000</v>
      </c>
    </row>
    <row r="164" spans="1:7" ht="39">
      <c r="A164" s="44" t="s">
        <v>44</v>
      </c>
      <c r="B164" s="44"/>
      <c r="C164" s="14">
        <v>8</v>
      </c>
      <c r="D164" s="15" t="s">
        <v>12</v>
      </c>
      <c r="E164" s="15" t="s">
        <v>75</v>
      </c>
      <c r="F164" s="11"/>
      <c r="G164" s="37">
        <f>G165</f>
        <v>1000000</v>
      </c>
    </row>
    <row r="165" spans="1:7" ht="51.75">
      <c r="A165" s="13" t="s">
        <v>34</v>
      </c>
      <c r="B165" s="13"/>
      <c r="C165" s="14">
        <v>8</v>
      </c>
      <c r="D165" s="15" t="s">
        <v>12</v>
      </c>
      <c r="E165" s="15" t="s">
        <v>101</v>
      </c>
      <c r="F165" s="11"/>
      <c r="G165" s="37">
        <f>G166</f>
        <v>1000000</v>
      </c>
    </row>
    <row r="166" spans="1:7" ht="25.5">
      <c r="A166" s="26" t="s">
        <v>196</v>
      </c>
      <c r="B166" s="26"/>
      <c r="C166" s="33">
        <v>8</v>
      </c>
      <c r="D166" s="34" t="s">
        <v>12</v>
      </c>
      <c r="E166" s="34" t="s">
        <v>233</v>
      </c>
      <c r="F166" s="11"/>
      <c r="G166" s="37">
        <f>G167</f>
        <v>1000000</v>
      </c>
    </row>
    <row r="167" spans="1:7" ht="39">
      <c r="A167" s="13" t="s">
        <v>222</v>
      </c>
      <c r="B167" s="13"/>
      <c r="C167" s="27">
        <v>8</v>
      </c>
      <c r="D167" s="28" t="s">
        <v>12</v>
      </c>
      <c r="E167" s="34" t="s">
        <v>233</v>
      </c>
      <c r="F167" s="28" t="s">
        <v>151</v>
      </c>
      <c r="G167" s="48">
        <v>1000000</v>
      </c>
    </row>
    <row r="168" spans="1:7" ht="51">
      <c r="A168" s="25" t="s">
        <v>45</v>
      </c>
      <c r="B168" s="25"/>
      <c r="C168" s="54">
        <v>8</v>
      </c>
      <c r="D168" s="55" t="s">
        <v>12</v>
      </c>
      <c r="E168" s="55" t="s">
        <v>100</v>
      </c>
      <c r="F168" s="57"/>
      <c r="G168" s="58">
        <f>G169</f>
        <v>8138000</v>
      </c>
    </row>
    <row r="169" spans="1:7" ht="26.25">
      <c r="A169" s="45" t="s">
        <v>197</v>
      </c>
      <c r="B169" s="45"/>
      <c r="C169" s="14">
        <v>8</v>
      </c>
      <c r="D169" s="15" t="s">
        <v>12</v>
      </c>
      <c r="E169" s="15" t="s">
        <v>102</v>
      </c>
      <c r="F169" s="28"/>
      <c r="G169" s="48">
        <f>G170+G180</f>
        <v>8138000</v>
      </c>
    </row>
    <row r="170" spans="1:7" ht="26.25">
      <c r="A170" s="18" t="s">
        <v>35</v>
      </c>
      <c r="B170" s="18"/>
      <c r="C170" s="14">
        <v>8</v>
      </c>
      <c r="D170" s="15" t="s">
        <v>12</v>
      </c>
      <c r="E170" s="15" t="s">
        <v>103</v>
      </c>
      <c r="F170" s="28"/>
      <c r="G170" s="48">
        <f>G171+G175+G178</f>
        <v>7918000</v>
      </c>
    </row>
    <row r="171" spans="1:7" ht="26.25">
      <c r="A171" s="13" t="s">
        <v>198</v>
      </c>
      <c r="B171" s="13"/>
      <c r="C171" s="14">
        <v>8</v>
      </c>
      <c r="D171" s="15" t="s">
        <v>12</v>
      </c>
      <c r="E171" s="15" t="s">
        <v>104</v>
      </c>
      <c r="F171" s="11"/>
      <c r="G171" s="48">
        <f>G172+G173+G174</f>
        <v>6077000</v>
      </c>
    </row>
    <row r="172" spans="1:7" ht="25.5">
      <c r="A172" s="26" t="s">
        <v>156</v>
      </c>
      <c r="B172" s="26"/>
      <c r="C172" s="14">
        <v>8</v>
      </c>
      <c r="D172" s="15" t="s">
        <v>12</v>
      </c>
      <c r="E172" s="15" t="s">
        <v>104</v>
      </c>
      <c r="F172" s="11">
        <v>110</v>
      </c>
      <c r="G172" s="48">
        <v>1975000</v>
      </c>
    </row>
    <row r="173" spans="1:7" ht="39">
      <c r="A173" s="13" t="s">
        <v>222</v>
      </c>
      <c r="B173" s="13"/>
      <c r="C173" s="14">
        <v>8</v>
      </c>
      <c r="D173" s="15" t="s">
        <v>12</v>
      </c>
      <c r="E173" s="15" t="s">
        <v>104</v>
      </c>
      <c r="F173" s="11">
        <v>240</v>
      </c>
      <c r="G173" s="48">
        <v>4100000</v>
      </c>
    </row>
    <row r="174" spans="1:7">
      <c r="A174" s="13" t="s">
        <v>154</v>
      </c>
      <c r="B174" s="13"/>
      <c r="C174" s="14">
        <v>8</v>
      </c>
      <c r="D174" s="15" t="s">
        <v>12</v>
      </c>
      <c r="E174" s="15" t="s">
        <v>104</v>
      </c>
      <c r="F174" s="28" t="s">
        <v>152</v>
      </c>
      <c r="G174" s="48">
        <v>2000</v>
      </c>
    </row>
    <row r="175" spans="1:7" ht="39">
      <c r="A175" s="13" t="s">
        <v>199</v>
      </c>
      <c r="B175" s="13"/>
      <c r="C175" s="14">
        <v>8</v>
      </c>
      <c r="D175" s="15" t="s">
        <v>12</v>
      </c>
      <c r="E175" s="15" t="s">
        <v>105</v>
      </c>
      <c r="F175" s="11"/>
      <c r="G175" s="48">
        <f>G176+G177</f>
        <v>886000</v>
      </c>
    </row>
    <row r="176" spans="1:7" ht="25.5">
      <c r="A176" s="26" t="s">
        <v>156</v>
      </c>
      <c r="B176" s="26"/>
      <c r="C176" s="14">
        <v>8</v>
      </c>
      <c r="D176" s="15" t="s">
        <v>12</v>
      </c>
      <c r="E176" s="15" t="s">
        <v>105</v>
      </c>
      <c r="F176" s="11">
        <v>110</v>
      </c>
      <c r="G176" s="48">
        <v>660000</v>
      </c>
    </row>
    <row r="177" spans="1:15" ht="39">
      <c r="A177" s="13" t="s">
        <v>222</v>
      </c>
      <c r="B177" s="13"/>
      <c r="C177" s="14">
        <v>8</v>
      </c>
      <c r="D177" s="15" t="s">
        <v>12</v>
      </c>
      <c r="E177" s="15" t="s">
        <v>105</v>
      </c>
      <c r="F177" s="11">
        <v>240</v>
      </c>
      <c r="G177" s="37">
        <v>226000</v>
      </c>
    </row>
    <row r="178" spans="1:15" ht="51.75">
      <c r="A178" s="13" t="s">
        <v>200</v>
      </c>
      <c r="B178" s="13"/>
      <c r="C178" s="14">
        <v>8</v>
      </c>
      <c r="D178" s="15" t="s">
        <v>12</v>
      </c>
      <c r="E178" s="15" t="s">
        <v>106</v>
      </c>
      <c r="F178" s="11"/>
      <c r="G178" s="48">
        <f>G179</f>
        <v>955000</v>
      </c>
    </row>
    <row r="179" spans="1:15" ht="25.5">
      <c r="A179" s="26" t="s">
        <v>156</v>
      </c>
      <c r="B179" s="26"/>
      <c r="C179" s="14">
        <v>8</v>
      </c>
      <c r="D179" s="15" t="s">
        <v>12</v>
      </c>
      <c r="E179" s="15" t="s">
        <v>106</v>
      </c>
      <c r="F179" s="11">
        <v>110</v>
      </c>
      <c r="G179" s="48">
        <v>955000</v>
      </c>
    </row>
    <row r="180" spans="1:15" ht="38.25">
      <c r="A180" s="26" t="s">
        <v>36</v>
      </c>
      <c r="B180" s="26"/>
      <c r="C180" s="14">
        <v>8</v>
      </c>
      <c r="D180" s="15" t="s">
        <v>12</v>
      </c>
      <c r="E180" s="15" t="s">
        <v>107</v>
      </c>
      <c r="F180" s="28"/>
      <c r="G180" s="48">
        <f>G181+G183</f>
        <v>220000</v>
      </c>
      <c r="O180" s="37">
        <f>O181</f>
        <v>348386</v>
      </c>
    </row>
    <row r="181" spans="1:15" ht="26.25">
      <c r="A181" s="13" t="s">
        <v>201</v>
      </c>
      <c r="B181" s="13"/>
      <c r="C181" s="14">
        <v>8</v>
      </c>
      <c r="D181" s="15" t="s">
        <v>12</v>
      </c>
      <c r="E181" s="15" t="s">
        <v>108</v>
      </c>
      <c r="F181" s="11"/>
      <c r="G181" s="48">
        <f>G182</f>
        <v>200000</v>
      </c>
      <c r="O181" s="37">
        <v>348386</v>
      </c>
    </row>
    <row r="182" spans="1:15" ht="39">
      <c r="A182" s="13" t="s">
        <v>222</v>
      </c>
      <c r="B182" s="13"/>
      <c r="C182" s="14">
        <v>8</v>
      </c>
      <c r="D182" s="15" t="s">
        <v>12</v>
      </c>
      <c r="E182" s="15" t="s">
        <v>108</v>
      </c>
      <c r="F182" s="23">
        <v>240</v>
      </c>
      <c r="G182" s="49">
        <v>200000</v>
      </c>
      <c r="J182" s="59"/>
      <c r="K182" s="60"/>
      <c r="L182" s="61"/>
      <c r="M182" s="61"/>
      <c r="N182" s="31"/>
      <c r="O182" s="62"/>
    </row>
    <row r="183" spans="1:15" ht="25.5">
      <c r="A183" s="26" t="s">
        <v>202</v>
      </c>
      <c r="B183" s="26"/>
      <c r="C183" s="14">
        <v>8</v>
      </c>
      <c r="D183" s="15" t="s">
        <v>12</v>
      </c>
      <c r="E183" s="15" t="s">
        <v>109</v>
      </c>
      <c r="F183" s="11"/>
      <c r="G183" s="37">
        <f>G184</f>
        <v>20000</v>
      </c>
    </row>
    <row r="184" spans="1:15" ht="39">
      <c r="A184" s="13" t="s">
        <v>222</v>
      </c>
      <c r="B184" s="13"/>
      <c r="C184" s="14">
        <v>8</v>
      </c>
      <c r="D184" s="15" t="s">
        <v>12</v>
      </c>
      <c r="E184" s="15" t="s">
        <v>109</v>
      </c>
      <c r="F184" s="11">
        <v>240</v>
      </c>
      <c r="G184" s="37">
        <v>20000</v>
      </c>
    </row>
    <row r="185" spans="1:15" ht="27">
      <c r="A185" s="70" t="s">
        <v>9</v>
      </c>
      <c r="B185" s="13"/>
      <c r="C185" s="71">
        <v>8</v>
      </c>
      <c r="D185" s="72" t="s">
        <v>12</v>
      </c>
      <c r="E185" s="72" t="s">
        <v>232</v>
      </c>
      <c r="F185" s="11"/>
      <c r="G185" s="75">
        <f>G186</f>
        <v>270000</v>
      </c>
    </row>
    <row r="186" spans="1:15" ht="51.75">
      <c r="A186" s="13" t="s">
        <v>230</v>
      </c>
      <c r="B186" s="13"/>
      <c r="C186" s="14">
        <v>8</v>
      </c>
      <c r="D186" s="15" t="s">
        <v>12</v>
      </c>
      <c r="E186" s="15" t="s">
        <v>231</v>
      </c>
      <c r="F186" s="11"/>
      <c r="G186" s="37">
        <f>G187</f>
        <v>270000</v>
      </c>
    </row>
    <row r="187" spans="1:15" ht="39">
      <c r="A187" s="13" t="s">
        <v>222</v>
      </c>
      <c r="B187" s="13"/>
      <c r="C187" s="14">
        <v>8</v>
      </c>
      <c r="D187" s="15" t="s">
        <v>12</v>
      </c>
      <c r="E187" s="15" t="s">
        <v>231</v>
      </c>
      <c r="F187" s="11">
        <v>240</v>
      </c>
      <c r="G187" s="37">
        <v>270000</v>
      </c>
    </row>
    <row r="188" spans="1:15">
      <c r="A188" s="12" t="s">
        <v>136</v>
      </c>
      <c r="B188" s="12"/>
      <c r="C188" s="54">
        <v>10</v>
      </c>
      <c r="D188" s="55" t="s">
        <v>21</v>
      </c>
      <c r="E188" s="55"/>
      <c r="F188" s="56"/>
      <c r="G188" s="53">
        <f>G189</f>
        <v>260000</v>
      </c>
    </row>
    <row r="189" spans="1:15">
      <c r="A189" s="70" t="s">
        <v>137</v>
      </c>
      <c r="B189" s="70"/>
      <c r="C189" s="71">
        <v>10</v>
      </c>
      <c r="D189" s="72" t="s">
        <v>12</v>
      </c>
      <c r="E189" s="72"/>
      <c r="F189" s="83"/>
      <c r="G189" s="75">
        <f>G190</f>
        <v>260000</v>
      </c>
    </row>
    <row r="190" spans="1:15" s="65" customFormat="1" ht="51.75">
      <c r="A190" s="42" t="s">
        <v>38</v>
      </c>
      <c r="B190" s="42"/>
      <c r="C190" s="54">
        <v>10</v>
      </c>
      <c r="D190" s="55" t="s">
        <v>21</v>
      </c>
      <c r="E190" s="63" t="s">
        <v>47</v>
      </c>
      <c r="F190" s="63"/>
      <c r="G190" s="64">
        <f>G192</f>
        <v>260000</v>
      </c>
    </row>
    <row r="191" spans="1:15" ht="39">
      <c r="A191" s="43" t="s">
        <v>39</v>
      </c>
      <c r="B191" s="43"/>
      <c r="C191" s="14">
        <v>10</v>
      </c>
      <c r="D191" s="15" t="s">
        <v>12</v>
      </c>
      <c r="E191" s="23" t="s">
        <v>50</v>
      </c>
      <c r="F191" s="23"/>
      <c r="G191" s="40"/>
    </row>
    <row r="192" spans="1:15" ht="26.25">
      <c r="A192" s="24" t="s">
        <v>31</v>
      </c>
      <c r="B192" s="24"/>
      <c r="C192" s="14">
        <v>10</v>
      </c>
      <c r="D192" s="15" t="s">
        <v>12</v>
      </c>
      <c r="E192" s="15" t="s">
        <v>50</v>
      </c>
      <c r="F192" s="11"/>
      <c r="G192" s="37">
        <f>G193</f>
        <v>260000</v>
      </c>
    </row>
    <row r="193" spans="1:7" ht="64.5">
      <c r="A193" s="13" t="s">
        <v>28</v>
      </c>
      <c r="B193" s="13"/>
      <c r="C193" s="14">
        <v>10</v>
      </c>
      <c r="D193" s="15" t="s">
        <v>12</v>
      </c>
      <c r="E193" s="15" t="s">
        <v>69</v>
      </c>
      <c r="F193" s="15"/>
      <c r="G193" s="37">
        <f>G194</f>
        <v>260000</v>
      </c>
    </row>
    <row r="194" spans="1:7" ht="39">
      <c r="A194" s="13" t="s">
        <v>22</v>
      </c>
      <c r="B194" s="13"/>
      <c r="C194" s="14">
        <v>10</v>
      </c>
      <c r="D194" s="15" t="s">
        <v>12</v>
      </c>
      <c r="E194" s="15" t="s">
        <v>69</v>
      </c>
      <c r="F194" s="11">
        <v>320</v>
      </c>
      <c r="G194" s="37">
        <v>260000</v>
      </c>
    </row>
    <row r="195" spans="1:7">
      <c r="A195" s="12" t="s">
        <v>138</v>
      </c>
      <c r="B195" s="12"/>
      <c r="C195" s="54">
        <v>11</v>
      </c>
      <c r="D195" s="55" t="s">
        <v>21</v>
      </c>
      <c r="E195" s="15"/>
      <c r="F195" s="11"/>
      <c r="G195" s="53">
        <f>G196</f>
        <v>75000</v>
      </c>
    </row>
    <row r="196" spans="1:7">
      <c r="A196" s="13" t="s">
        <v>139</v>
      </c>
      <c r="B196" s="13"/>
      <c r="C196" s="14">
        <v>11</v>
      </c>
      <c r="D196" s="15" t="s">
        <v>12</v>
      </c>
      <c r="E196" s="15"/>
      <c r="F196" s="11"/>
      <c r="G196" s="37">
        <f>G197</f>
        <v>75000</v>
      </c>
    </row>
    <row r="197" spans="1:7" ht="51.75">
      <c r="A197" s="12" t="s">
        <v>45</v>
      </c>
      <c r="B197" s="12"/>
      <c r="C197" s="54">
        <v>11</v>
      </c>
      <c r="D197" s="55" t="s">
        <v>12</v>
      </c>
      <c r="E197" s="55" t="s">
        <v>110</v>
      </c>
      <c r="F197" s="56"/>
      <c r="G197" s="53">
        <f>G199+G202</f>
        <v>75000</v>
      </c>
    </row>
    <row r="198" spans="1:7" ht="39">
      <c r="A198" s="44" t="s">
        <v>203</v>
      </c>
      <c r="B198" s="44"/>
      <c r="C198" s="14">
        <v>11</v>
      </c>
      <c r="D198" s="15" t="s">
        <v>12</v>
      </c>
      <c r="E198" s="15" t="s">
        <v>110</v>
      </c>
      <c r="F198" s="11"/>
      <c r="G198" s="37">
        <f>G200+G202</f>
        <v>75000</v>
      </c>
    </row>
    <row r="199" spans="1:7" ht="51.75">
      <c r="A199" s="13" t="s">
        <v>37</v>
      </c>
      <c r="B199" s="13"/>
      <c r="C199" s="14">
        <v>11</v>
      </c>
      <c r="D199" s="15" t="s">
        <v>12</v>
      </c>
      <c r="E199" s="15" t="s">
        <v>111</v>
      </c>
      <c r="F199" s="11"/>
      <c r="G199" s="37">
        <f>G200</f>
        <v>35000</v>
      </c>
    </row>
    <row r="200" spans="1:7" ht="39">
      <c r="A200" s="13" t="s">
        <v>204</v>
      </c>
      <c r="B200" s="13"/>
      <c r="C200" s="14">
        <v>11</v>
      </c>
      <c r="D200" s="15" t="s">
        <v>12</v>
      </c>
      <c r="E200" s="15" t="s">
        <v>112</v>
      </c>
      <c r="F200" s="11"/>
      <c r="G200" s="37">
        <f>G201</f>
        <v>35000</v>
      </c>
    </row>
    <row r="201" spans="1:7" ht="39">
      <c r="A201" s="13" t="s">
        <v>222</v>
      </c>
      <c r="B201" s="13"/>
      <c r="C201" s="14">
        <v>11</v>
      </c>
      <c r="D201" s="15" t="s">
        <v>12</v>
      </c>
      <c r="E201" s="15" t="s">
        <v>112</v>
      </c>
      <c r="F201" s="11">
        <v>240</v>
      </c>
      <c r="G201" s="37">
        <v>35000</v>
      </c>
    </row>
    <row r="202" spans="1:7" ht="26.25">
      <c r="A202" s="13" t="s">
        <v>205</v>
      </c>
      <c r="B202" s="13"/>
      <c r="C202" s="14">
        <v>11</v>
      </c>
      <c r="D202" s="15" t="s">
        <v>12</v>
      </c>
      <c r="E202" s="15" t="s">
        <v>113</v>
      </c>
      <c r="F202" s="11"/>
      <c r="G202" s="16">
        <f>G203</f>
        <v>40000</v>
      </c>
    </row>
    <row r="203" spans="1:7" ht="39">
      <c r="A203" s="13" t="s">
        <v>222</v>
      </c>
      <c r="B203" s="13"/>
      <c r="C203" s="50">
        <v>11</v>
      </c>
      <c r="D203" s="15" t="s">
        <v>12</v>
      </c>
      <c r="E203" s="50" t="s">
        <v>113</v>
      </c>
      <c r="F203" s="50">
        <v>240</v>
      </c>
      <c r="G203" s="51">
        <v>40000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</vt:lpstr>
      <vt:lpstr>11</vt:lpstr>
      <vt:lpstr>'11'!Область_печати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2016-05-27T08:23:08Z</cp:lastPrinted>
  <dcterms:created xsi:type="dcterms:W3CDTF">2006-09-28T05:33:49Z</dcterms:created>
  <dcterms:modified xsi:type="dcterms:W3CDTF">2016-05-27T11:40:19Z</dcterms:modified>
</cp:coreProperties>
</file>