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1"/>
  </bookViews>
  <sheets>
    <sheet name="Утв Доходы 2023 - Прилож 3 " sheetId="1" r:id="rId1"/>
    <sheet name="Утв Доходы2024-2025Прилож4  " sheetId="2" r:id="rId2"/>
  </sheets>
  <definedNames>
    <definedName name="_xlnm.Print_Titles" localSheetId="0">'Утв Доходы 2023 - Прилож 3 '!$14:$14</definedName>
    <definedName name="_xlnm.Print_Titles" localSheetId="1">'Утв Доходы2024-2025Прилож4  '!$14:$14</definedName>
    <definedName name="_xlnm.Print_Area" localSheetId="0">'Утв Доходы 2023 - Прилож 3 '!$A$1:$D$69</definedName>
    <definedName name="_xlnm.Print_Area" localSheetId="1">'Утв Доходы2024-2025Прилож4  '!$A$1:$E$56</definedName>
  </definedNames>
  <calcPr fullCalcOnLoad="1"/>
</workbook>
</file>

<file path=xl/sharedStrings.xml><?xml version="1.0" encoding="utf-8"?>
<sst xmlns="http://schemas.openxmlformats.org/spreadsheetml/2006/main" count="213" uniqueCount="126">
  <si>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</si>
  <si>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</si>
  <si>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</si>
  <si>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</si>
  <si>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</si>
  <si>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</si>
  <si>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</si>
  <si>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</si>
  <si>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</si>
  <si>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</si>
  <si>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</si>
  <si>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</si>
  <si>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</si>
  <si>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</si>
  <si>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</si>
  <si>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</si>
  <si>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</si>
  <si>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</si>
  <si>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</si>
  <si>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</si>
  <si>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</si>
  <si>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</si>
  <si>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</si>
  <si>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</si>
  <si>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</si>
  <si>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</si>
  <si>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</si>
  <si>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</si>
  <si>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</si>
  <si>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</si>
  <si>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</si>
  <si>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</si>
  <si>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</si>
  <si>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</si>
  <si>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</si>
  <si>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</si>
  <si>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</si>
  <si>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</si>
  <si>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</si>
  <si>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</si>
  <si>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</si>
  <si>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</si>
  <si>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</si>
  <si>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</si>
  <si>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</si>
  <si>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2024 год                  Сумма  (рублей)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</si>
  <si>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</si>
  <si>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</si>
  <si>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</si>
  <si>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</si>
  <si>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</si>
  <si>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</si>
  <si>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</si>
  <si>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</si>
  <si>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</si>
  <si>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</si>
  <si>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</si>
  <si>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</si>
  <si>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</si>
  <si>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</si>
  <si>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</si>
  <si>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</si>
  <si>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</si>
  <si>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</si>
  <si>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</si>
  <si>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</si>
  <si>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</si>
  <si>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</si>
  <si>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</si>
  <si>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</si>
  <si>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</si>
  <si>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</si>
  <si>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</si>
  <si>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</si>
  <si>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</si>
  <si>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муниципального образования  Калитинское сельское  поселение </t>
  </si>
  <si>
    <r>
      <t xml:space="preserve">1 13 01995 10 </t>
    </r>
    <r>
      <rPr>
        <b/>
        <sz val="12"/>
        <color indexed="8"/>
        <rFont val="Times New Roman"/>
        <family val="1"/>
      </rPr>
      <t>0127</t>
    </r>
    <r>
      <rPr>
        <sz val="12"/>
        <color indexed="8"/>
        <rFont val="Times New Roman"/>
        <family val="1"/>
      </rPr>
      <t xml:space="preserve"> 130</t>
    </r>
  </si>
  <si>
    <t xml:space="preserve">МКУ «ДК «Калитино» -  Прочие доходы от оказания платных услуг (работ) получателями средств бюджетов сельских поселений </t>
  </si>
  <si>
    <r>
      <t>доходов  в бюджет муниципального образования Калитинское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2023 году</t>
    </r>
  </si>
  <si>
    <t xml:space="preserve"> доходов в  бюджет муниципального образования  Калитинское сельское  поселение Волосовского муниципального района Ленинградской области на плановый период 2024 и 2025 годов</t>
  </si>
  <si>
    <t>2025 год                  Сумма  (рублей)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</si>
  <si>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</si>
  <si>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</si>
  <si>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2 02 49999 10 0000 150
</t>
  </si>
  <si>
    <t>Прочие межбюджетные трансферты, передаваемые бюджетам сельских поселений</t>
  </si>
  <si>
    <t>от 15 декабря 2022 года № 192</t>
  </si>
  <si>
    <t>от 15  декабря 2022 года № 192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</si>
  <si>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</si>
  <si>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</si>
  <si>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</si>
  <si>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</si>
  <si>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</si>
  <si>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</si>
  <si>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</si>
  <si>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</si>
  <si>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</si>
  <si>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</si>
  <si>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2 02 25555 10 0000 150</t>
  </si>
  <si>
    <t>2 02 25576 10 0000 150</t>
  </si>
  <si>
    <t xml:space="preserve">2 03 05010 10 0000 150
</t>
  </si>
  <si>
    <t xml:space="preserve">2 03 00000 00 0000 150
</t>
  </si>
  <si>
    <t>БЕЗВОЗМЕЗДНЫЕ ПОСТУПЛЕНИЯ ОТ ГОСУДАРСТВЕННЫХ (МУНИЦИПАЛЬНЫХ) ОРГАНИЗАЦИЙ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</si>
  <si>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</si>
  <si>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Безвозмездные поступления от государственных (муниципальных) организаций в бюджеты сельских поселений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</si>
  <si>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</si>
  <si>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</si>
  <si>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сельских поселений на реализацию программ формирования современной городской среды </t>
  </si>
  <si>
    <t>Субсидии бюджетам сельских поселений на обеспечение комплексного развития сельских территорий</t>
  </si>
  <si>
    <t xml:space="preserve">2 03 05000 10 0000 150
</t>
  </si>
  <si>
    <t>1 14 00000 00 0000 000</t>
  </si>
  <si>
    <t>ДОХОДЫ 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</si>
  <si>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</si>
  <si>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</si>
  <si>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</si>
  <si>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</si>
  <si>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</si>
  <si>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</si>
  <si>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</si>
  <si>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</si>
  <si>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1 16 00000 00 0000 000</t>
  </si>
  <si>
    <t>ШТРАФЫ, САНКЦИИ, ВОЗМЕЩЕНИЕ УЩЕРБА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</si>
  <si>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</si>
  <si>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</si>
  <si>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</si>
  <si>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</si>
  <si>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(в редакции решения от 30.11.2023 г. №233)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</si>
</sst>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0" fontId="11" fillId="34" borderId="10" xfId="0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>
      <alignment horizontal="left" vertical="top"/>
    </xf>
    <xf numFmtId="4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vertical="top" wrapText="1"/>
    </xf>
    <xf numFmtId="4" fontId="11" fillId="34" borderId="15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 applyProtection="1">
      <alignment horizontal="justify"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10" fillId="34" borderId="16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6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  <xf numFmtId="0" fontId="6" fillId="0" borderId="0" xfId="59" applyFont="1" applyAlignment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69"/>
  <sheetViews>
    <sheetView view="pageBreakPreview" zoomScaleSheetLayoutView="100" workbookViewId="0" topLeftCell="A1">
      <selection activeCell="K14" sqref="K14"/>
    </sheetView>
  </sheetViews>
  <sheetFormatPr defaultColWidth="9.140625" defaultRowHeight="15"/>
  <cols>
    <col min="1" max="1" width="1.421875" style="34" customWidth="1"/>
    <col min="2" max="2" width="24.421875" style="34" customWidth="1"/>
    <col min="3" max="3" width="67.8515625" style="34" customWidth="1"/>
    <col min="4" max="4" width="20.57421875" style="34" customWidth="1"/>
    <col min="5" max="5" width="4.00390625" style="34" customWidth="1"/>
    <col min="6" max="8" width="9.140625" style="34" hidden="1" customWidth="1"/>
    <col min="9" max="16384" width="9.140625" style="34" customWidth="1"/>
  </cols>
  <sheetData>
    <row r="2" spans="4:6" ht="15.75">
      <c r="D2" s="35" t="s">
        <v>20</v>
      </c>
      <c r="E2" s="35"/>
      <c r="F2" s="35"/>
    </row>
    <row r="3" spans="4:6" ht="12.75">
      <c r="D3" s="36"/>
      <c r="E3" s="36"/>
      <c r="F3" s="36"/>
    </row>
    <row r="4" spans="3:6" ht="15.75">
      <c r="C4" s="37"/>
      <c r="D4" s="35" t="s">
        <v>39</v>
      </c>
      <c r="E4" s="36"/>
      <c r="F4" s="36"/>
    </row>
    <row r="5" spans="3:6" ht="15.75">
      <c r="C5" s="38"/>
      <c r="D5" s="35" t="s">
        <v>23</v>
      </c>
      <c r="E5" s="36"/>
      <c r="F5" s="36"/>
    </row>
    <row r="6" spans="3:6" ht="15.75">
      <c r="C6" s="37"/>
      <c r="D6" s="35" t="s">
        <v>75</v>
      </c>
      <c r="E6" s="36"/>
      <c r="F6" s="36"/>
    </row>
    <row r="7" spans="3:6" ht="15.75">
      <c r="C7" s="37"/>
      <c r="D7" s="35" t="s">
        <v>56</v>
      </c>
      <c r="E7" s="36"/>
      <c r="F7" s="36"/>
    </row>
    <row r="8" spans="3:6" ht="3.75" customHeight="1">
      <c r="C8" s="37"/>
      <c r="D8" s="35"/>
      <c r="E8" s="36"/>
      <c r="F8" s="36"/>
    </row>
    <row r="9" spans="2:8" ht="15.75">
      <c r="B9" s="39"/>
      <c r="C9" s="40"/>
      <c r="D9" s="41" t="s">
        <v>85</v>
      </c>
      <c r="E9" s="42"/>
      <c r="F9" s="42"/>
      <c r="G9" s="39"/>
      <c r="H9" s="39"/>
    </row>
    <row r="10" spans="2:8" ht="15.75">
      <c r="B10" s="39"/>
      <c r="C10" s="40"/>
      <c r="D10" s="41" t="s">
        <v>125</v>
      </c>
      <c r="E10" s="42"/>
      <c r="F10" s="42"/>
      <c r="G10" s="39"/>
      <c r="H10" s="39"/>
    </row>
    <row r="11" spans="2:4" ht="18" customHeight="1">
      <c r="B11" s="78" t="s">
        <v>40</v>
      </c>
      <c r="C11" s="78"/>
      <c r="D11" s="78"/>
    </row>
    <row r="12" spans="2:4" ht="37.5" customHeight="1">
      <c r="B12" s="79" t="s">
        <v>78</v>
      </c>
      <c r="C12" s="80"/>
      <c r="D12" s="80"/>
    </row>
    <row r="14" spans="2:4" ht="33" customHeight="1">
      <c r="B14" s="43" t="s">
        <v>1</v>
      </c>
      <c r="C14" s="44" t="s">
        <v>2</v>
      </c>
      <c r="D14" s="45" t="s">
        <v>11</v>
      </c>
    </row>
    <row r="15" spans="2:4" ht="19.5" customHeight="1">
      <c r="B15" s="46" t="s">
        <v>24</v>
      </c>
      <c r="C15" s="47" t="s">
        <v>13</v>
      </c>
      <c r="D15" s="48">
        <f>D16+D31</f>
        <v>30436331</v>
      </c>
    </row>
    <row r="16" spans="2:4" ht="21" customHeight="1">
      <c r="B16" s="49"/>
      <c r="C16" s="47" t="s">
        <v>3</v>
      </c>
      <c r="D16" s="50">
        <f>D17+D23+D19+D21+D29</f>
        <v>24541060</v>
      </c>
    </row>
    <row r="17" spans="2:4" ht="18.75" customHeight="1">
      <c r="B17" s="51" t="s">
        <v>25</v>
      </c>
      <c r="C17" s="52" t="s">
        <v>4</v>
      </c>
      <c r="D17" s="53">
        <f>D18</f>
        <v>5982930</v>
      </c>
    </row>
    <row r="18" spans="2:4" ht="22.5" customHeight="1">
      <c r="B18" s="51" t="s">
        <v>26</v>
      </c>
      <c r="C18" s="52" t="s">
        <v>21</v>
      </c>
      <c r="D18" s="53">
        <v>5982930</v>
      </c>
    </row>
    <row r="19" spans="2:4" ht="33.75" customHeight="1">
      <c r="B19" s="51" t="s">
        <v>27</v>
      </c>
      <c r="C19" s="52" t="s">
        <v>18</v>
      </c>
      <c r="D19" s="53">
        <f>D20</f>
        <v>3807830</v>
      </c>
    </row>
    <row r="20" spans="2:4" ht="34.5" customHeight="1">
      <c r="B20" s="51" t="s">
        <v>28</v>
      </c>
      <c r="C20" s="52" t="s">
        <v>19</v>
      </c>
      <c r="D20" s="53">
        <v>3807830</v>
      </c>
    </row>
    <row r="21" spans="2:4" ht="18" customHeight="1">
      <c r="B21" s="51" t="s">
        <v>29</v>
      </c>
      <c r="C21" s="52" t="s">
        <v>5</v>
      </c>
      <c r="D21" s="53">
        <f>D22</f>
        <v>90500</v>
      </c>
    </row>
    <row r="22" spans="2:4" ht="19.5" customHeight="1">
      <c r="B22" s="51" t="s">
        <v>35</v>
      </c>
      <c r="C22" s="52" t="s">
        <v>6</v>
      </c>
      <c r="D22" s="53">
        <v>90500</v>
      </c>
    </row>
    <row r="23" spans="2:4" ht="18.75" customHeight="1">
      <c r="B23" s="51" t="s">
        <v>62</v>
      </c>
      <c r="C23" s="52" t="s">
        <v>61</v>
      </c>
      <c r="D23" s="53">
        <f>D24+D26</f>
        <v>14644800</v>
      </c>
    </row>
    <row r="24" spans="2:4" ht="19.5" customHeight="1">
      <c r="B24" s="51" t="s">
        <v>70</v>
      </c>
      <c r="C24" s="52" t="s">
        <v>71</v>
      </c>
      <c r="D24" s="53">
        <f>D25</f>
        <v>823600</v>
      </c>
    </row>
    <row r="25" spans="2:4" ht="48.75" customHeight="1">
      <c r="B25" s="51" t="s">
        <v>63</v>
      </c>
      <c r="C25" s="52" t="s">
        <v>74</v>
      </c>
      <c r="D25" s="53">
        <v>823600</v>
      </c>
    </row>
    <row r="26" spans="2:4" ht="17.25" customHeight="1">
      <c r="B26" s="51" t="s">
        <v>64</v>
      </c>
      <c r="C26" s="52" t="s">
        <v>65</v>
      </c>
      <c r="D26" s="53">
        <f>D27+D28</f>
        <v>13821200</v>
      </c>
    </row>
    <row r="27" spans="2:4" ht="31.5" customHeight="1">
      <c r="B27" s="51" t="s">
        <v>67</v>
      </c>
      <c r="C27" s="52" t="s">
        <v>66</v>
      </c>
      <c r="D27" s="53">
        <v>7180000</v>
      </c>
    </row>
    <row r="28" spans="2:4" ht="33.75" customHeight="1">
      <c r="B28" s="51" t="s">
        <v>68</v>
      </c>
      <c r="C28" s="52" t="s">
        <v>69</v>
      </c>
      <c r="D28" s="53">
        <v>6641200</v>
      </c>
    </row>
    <row r="29" spans="2:4" ht="19.5" customHeight="1">
      <c r="B29" s="51" t="s">
        <v>30</v>
      </c>
      <c r="C29" s="52" t="s">
        <v>14</v>
      </c>
      <c r="D29" s="54">
        <f>D30</f>
        <v>15000</v>
      </c>
    </row>
    <row r="30" spans="2:4" ht="80.25" customHeight="1">
      <c r="B30" s="55" t="s">
        <v>46</v>
      </c>
      <c r="C30" s="56" t="s">
        <v>47</v>
      </c>
      <c r="D30" s="54">
        <v>15000</v>
      </c>
    </row>
    <row r="31" spans="2:4" ht="19.5" customHeight="1">
      <c r="B31" s="57"/>
      <c r="C31" s="58" t="s">
        <v>7</v>
      </c>
      <c r="D31" s="59">
        <f>D32+D37+D44+D49</f>
        <v>5895271</v>
      </c>
    </row>
    <row r="32" spans="2:4" ht="48" customHeight="1">
      <c r="B32" s="51" t="s">
        <v>36</v>
      </c>
      <c r="C32" s="52" t="s">
        <v>8</v>
      </c>
      <c r="D32" s="60">
        <f>D33+D35</f>
        <v>2110000</v>
      </c>
    </row>
    <row r="33" spans="2:4" ht="80.25" customHeight="1">
      <c r="B33" s="51" t="s">
        <v>31</v>
      </c>
      <c r="C33" s="52" t="s">
        <v>15</v>
      </c>
      <c r="D33" s="60">
        <f>D34</f>
        <v>810000</v>
      </c>
    </row>
    <row r="34" spans="2:4" ht="63" customHeight="1">
      <c r="B34" s="51" t="s">
        <v>48</v>
      </c>
      <c r="C34" s="61" t="s">
        <v>49</v>
      </c>
      <c r="D34" s="60">
        <v>810000</v>
      </c>
    </row>
    <row r="35" spans="2:4" ht="78.75" customHeight="1">
      <c r="B35" s="51" t="s">
        <v>32</v>
      </c>
      <c r="C35" s="61" t="s">
        <v>16</v>
      </c>
      <c r="D35" s="53">
        <f>D36</f>
        <v>1300000</v>
      </c>
    </row>
    <row r="36" spans="2:4" ht="80.25" customHeight="1">
      <c r="B36" s="51" t="s">
        <v>50</v>
      </c>
      <c r="C36" s="61" t="s">
        <v>51</v>
      </c>
      <c r="D36" s="53">
        <v>1300000</v>
      </c>
    </row>
    <row r="37" spans="2:4" ht="33" customHeight="1">
      <c r="B37" s="51" t="s">
        <v>37</v>
      </c>
      <c r="C37" s="52" t="s">
        <v>9</v>
      </c>
      <c r="D37" s="53">
        <f>D38+D40</f>
        <v>677000</v>
      </c>
    </row>
    <row r="38" spans="2:4" ht="16.5" customHeight="1">
      <c r="B38" s="51" t="s">
        <v>33</v>
      </c>
      <c r="C38" s="52" t="s">
        <v>17</v>
      </c>
      <c r="D38" s="53">
        <f>D39</f>
        <v>580000</v>
      </c>
    </row>
    <row r="39" spans="2:4" ht="33.75" customHeight="1">
      <c r="B39" s="51" t="s">
        <v>76</v>
      </c>
      <c r="C39" s="52" t="s">
        <v>77</v>
      </c>
      <c r="D39" s="53">
        <v>580000</v>
      </c>
    </row>
    <row r="40" spans="2:4" ht="20.25" customHeight="1">
      <c r="B40" s="55" t="s">
        <v>60</v>
      </c>
      <c r="C40" s="68" t="s">
        <v>59</v>
      </c>
      <c r="D40" s="53">
        <f>D42+D41</f>
        <v>97000</v>
      </c>
    </row>
    <row r="41" spans="2:4" ht="34.5" customHeight="1">
      <c r="B41" s="51" t="s">
        <v>81</v>
      </c>
      <c r="C41" s="52" t="s">
        <v>82</v>
      </c>
      <c r="D41" s="53">
        <v>55000</v>
      </c>
    </row>
    <row r="42" spans="2:4" ht="21" customHeight="1">
      <c r="B42" s="55" t="s">
        <v>72</v>
      </c>
      <c r="C42" s="68" t="s">
        <v>73</v>
      </c>
      <c r="D42" s="53">
        <f>D43</f>
        <v>42000</v>
      </c>
    </row>
    <row r="43" spans="2:4" ht="34.5" customHeight="1">
      <c r="B43" s="51" t="s">
        <v>57</v>
      </c>
      <c r="C43" s="52" t="s">
        <v>58</v>
      </c>
      <c r="D43" s="53">
        <v>42000</v>
      </c>
    </row>
    <row r="44" spans="2:4" ht="33" customHeight="1">
      <c r="B44" s="51" t="s">
        <v>109</v>
      </c>
      <c r="C44" s="52" t="s">
        <v>110</v>
      </c>
      <c r="D44" s="53">
        <f>D45+D47</f>
        <v>3096761</v>
      </c>
    </row>
    <row r="45" spans="2:4" ht="80.25" customHeight="1">
      <c r="B45" s="51" t="s">
        <v>111</v>
      </c>
      <c r="C45" s="52" t="s">
        <v>112</v>
      </c>
      <c r="D45" s="53">
        <f>D46</f>
        <v>1346761</v>
      </c>
    </row>
    <row r="46" spans="2:4" ht="96" customHeight="1">
      <c r="B46" s="55" t="s">
        <v>113</v>
      </c>
      <c r="C46" s="74" t="s">
        <v>114</v>
      </c>
      <c r="D46" s="53">
        <v>1346761</v>
      </c>
    </row>
    <row r="47" spans="2:4" ht="51.75" customHeight="1">
      <c r="B47" s="51" t="s">
        <v>115</v>
      </c>
      <c r="C47" s="52" t="s">
        <v>116</v>
      </c>
      <c r="D47" s="53">
        <f>D48</f>
        <v>1750000</v>
      </c>
    </row>
    <row r="48" spans="2:4" ht="49.5" customHeight="1">
      <c r="B48" s="51" t="s">
        <v>117</v>
      </c>
      <c r="C48" s="75" t="s">
        <v>118</v>
      </c>
      <c r="D48" s="53">
        <v>1750000</v>
      </c>
    </row>
    <row r="49" spans="2:4" ht="18" customHeight="1">
      <c r="B49" s="51" t="s">
        <v>119</v>
      </c>
      <c r="C49" s="52" t="s">
        <v>120</v>
      </c>
      <c r="D49" s="53">
        <f>D50</f>
        <v>11510</v>
      </c>
    </row>
    <row r="50" spans="2:4" ht="49.5" customHeight="1">
      <c r="B50" s="51" t="s">
        <v>121</v>
      </c>
      <c r="C50" s="75" t="s">
        <v>122</v>
      </c>
      <c r="D50" s="53">
        <f>D51</f>
        <v>11510</v>
      </c>
    </row>
    <row r="51" spans="2:4" ht="49.5" customHeight="1">
      <c r="B51" s="51" t="s">
        <v>123</v>
      </c>
      <c r="C51" s="75" t="s">
        <v>124</v>
      </c>
      <c r="D51" s="53">
        <v>11510</v>
      </c>
    </row>
    <row r="52" spans="2:4" ht="15.75" customHeight="1">
      <c r="B52" s="46" t="s">
        <v>38</v>
      </c>
      <c r="C52" s="62" t="s">
        <v>10</v>
      </c>
      <c r="D52" s="50">
        <f>D53+D66</f>
        <v>246164290</v>
      </c>
    </row>
    <row r="53" spans="2:4" ht="33" customHeight="1">
      <c r="B53" s="51" t="s">
        <v>34</v>
      </c>
      <c r="C53" s="52" t="s">
        <v>41</v>
      </c>
      <c r="D53" s="53">
        <f>D54+D63+D56+D60</f>
        <v>245914290</v>
      </c>
    </row>
    <row r="54" spans="2:8" ht="21.75" customHeight="1">
      <c r="B54" s="51" t="s">
        <v>43</v>
      </c>
      <c r="C54" s="52" t="s">
        <v>22</v>
      </c>
      <c r="D54" s="54">
        <f>D55</f>
        <v>26963428.8</v>
      </c>
      <c r="G54" s="63"/>
      <c r="H54" s="64"/>
    </row>
    <row r="55" spans="2:4" ht="36.75" customHeight="1">
      <c r="B55" s="65" t="s">
        <v>52</v>
      </c>
      <c r="C55" s="52" t="s">
        <v>53</v>
      </c>
      <c r="D55" s="60">
        <v>26963428.8</v>
      </c>
    </row>
    <row r="56" spans="2:4" ht="33" customHeight="1">
      <c r="B56" s="55" t="s">
        <v>87</v>
      </c>
      <c r="C56" s="69" t="s">
        <v>88</v>
      </c>
      <c r="D56" s="54">
        <f>D59+D57+D58</f>
        <v>200049628.20000002</v>
      </c>
    </row>
    <row r="57" spans="2:4" ht="33" customHeight="1">
      <c r="B57" s="70" t="s">
        <v>97</v>
      </c>
      <c r="C57" s="17" t="s">
        <v>106</v>
      </c>
      <c r="D57" s="71">
        <v>7261720</v>
      </c>
    </row>
    <row r="58" spans="2:4" ht="33" customHeight="1">
      <c r="B58" s="70" t="s">
        <v>98</v>
      </c>
      <c r="C58" s="17" t="s">
        <v>107</v>
      </c>
      <c r="D58" s="71">
        <v>175594683.77</v>
      </c>
    </row>
    <row r="59" spans="2:4" ht="21.75" customHeight="1">
      <c r="B59" s="55" t="s">
        <v>89</v>
      </c>
      <c r="C59" s="69" t="s">
        <v>90</v>
      </c>
      <c r="D59" s="53">
        <v>17193224.43</v>
      </c>
    </row>
    <row r="60" spans="2:4" ht="24" customHeight="1">
      <c r="B60" s="51" t="s">
        <v>91</v>
      </c>
      <c r="C60" s="52" t="s">
        <v>92</v>
      </c>
      <c r="D60" s="53">
        <f>D61+D62</f>
        <v>318120</v>
      </c>
    </row>
    <row r="61" spans="2:4" ht="34.5" customHeight="1">
      <c r="B61" s="65" t="s">
        <v>93</v>
      </c>
      <c r="C61" s="52" t="s">
        <v>94</v>
      </c>
      <c r="D61" s="53">
        <v>3520</v>
      </c>
    </row>
    <row r="62" spans="2:4" ht="50.25" customHeight="1">
      <c r="B62" s="65" t="s">
        <v>95</v>
      </c>
      <c r="C62" s="52" t="s">
        <v>96</v>
      </c>
      <c r="D62" s="53">
        <v>314600</v>
      </c>
    </row>
    <row r="63" spans="2:4" ht="21" customHeight="1">
      <c r="B63" s="51" t="s">
        <v>44</v>
      </c>
      <c r="C63" s="66" t="s">
        <v>0</v>
      </c>
      <c r="D63" s="53">
        <f>D65+D64</f>
        <v>18583113</v>
      </c>
    </row>
    <row r="64" spans="2:4" ht="65.25" customHeight="1">
      <c r="B64" s="65" t="s">
        <v>54</v>
      </c>
      <c r="C64" s="52" t="s">
        <v>55</v>
      </c>
      <c r="D64" s="54">
        <v>2529513</v>
      </c>
    </row>
    <row r="65" spans="2:4" ht="65.25" customHeight="1">
      <c r="B65" s="65" t="s">
        <v>83</v>
      </c>
      <c r="C65" s="52" t="s">
        <v>84</v>
      </c>
      <c r="D65" s="54">
        <v>16053600</v>
      </c>
    </row>
    <row r="66" spans="2:4" ht="44.25" customHeight="1">
      <c r="B66" s="65" t="s">
        <v>100</v>
      </c>
      <c r="C66" s="52" t="s">
        <v>101</v>
      </c>
      <c r="D66" s="54">
        <f>D68</f>
        <v>250000</v>
      </c>
    </row>
    <row r="67" spans="2:4" ht="41.25" customHeight="1">
      <c r="B67" s="65" t="s">
        <v>108</v>
      </c>
      <c r="C67" s="52" t="s">
        <v>103</v>
      </c>
      <c r="D67" s="54">
        <v>250000</v>
      </c>
    </row>
    <row r="68" spans="2:4" ht="65.25" customHeight="1">
      <c r="B68" s="65" t="s">
        <v>99</v>
      </c>
      <c r="C68" s="52" t="s">
        <v>102</v>
      </c>
      <c r="D68" s="54">
        <v>250000</v>
      </c>
    </row>
    <row r="69" spans="2:4" ht="33" customHeight="1">
      <c r="B69" s="76" t="s">
        <v>12</v>
      </c>
      <c r="C69" s="77"/>
      <c r="D69" s="50">
        <f>D15+D52</f>
        <v>276600621</v>
      </c>
    </row>
    <row r="70" ht="33" customHeight="1"/>
    <row r="71" ht="31.5" customHeight="1"/>
    <row r="72" ht="36" customHeight="1"/>
    <row r="73" ht="25.5" customHeight="1"/>
    <row r="74" ht="72.75" customHeight="1"/>
    <row r="75" ht="33.75" customHeight="1"/>
    <row r="76" ht="25.5" customHeight="1"/>
  </sheetData>
  <sheetProtection/>
  <mergeCells count="3">
    <mergeCell ref="B69:C69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6"/>
  <sheetViews>
    <sheetView tabSelected="1" view="pageBreakPreview" zoomScaleSheetLayoutView="100" workbookViewId="0" topLeftCell="B1">
      <selection activeCell="K12" sqref="K12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42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39</v>
      </c>
      <c r="F4" s="6"/>
      <c r="G4" s="6"/>
    </row>
    <row r="5" spans="3:10" ht="15.75">
      <c r="C5" s="8"/>
      <c r="D5" s="67"/>
      <c r="E5" s="5" t="s">
        <v>23</v>
      </c>
      <c r="F5" s="6"/>
      <c r="G5" s="6"/>
      <c r="H5" s="6"/>
      <c r="I5" s="6"/>
      <c r="J5" s="6"/>
    </row>
    <row r="6" spans="3:7" ht="15.75">
      <c r="C6" s="8"/>
      <c r="D6" s="8"/>
      <c r="E6" s="5" t="s">
        <v>75</v>
      </c>
      <c r="F6" s="6"/>
      <c r="G6" s="6"/>
    </row>
    <row r="7" spans="3:7" ht="15.75" customHeight="1">
      <c r="C7" s="8"/>
      <c r="D7" s="8"/>
      <c r="E7" s="5" t="s">
        <v>56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32"/>
      <c r="E9" s="33" t="s">
        <v>86</v>
      </c>
      <c r="F9" s="7"/>
      <c r="G9" s="7"/>
      <c r="H9" s="4"/>
      <c r="I9" s="4"/>
    </row>
    <row r="10" spans="4:5" ht="19.5" customHeight="1">
      <c r="D10" s="86" t="s">
        <v>125</v>
      </c>
      <c r="E10" s="10"/>
    </row>
    <row r="11" spans="2:5" ht="18" customHeight="1">
      <c r="B11" s="81" t="s">
        <v>40</v>
      </c>
      <c r="C11" s="81"/>
      <c r="D11" s="81"/>
      <c r="E11" s="81"/>
    </row>
    <row r="12" spans="2:5" ht="44.25" customHeight="1">
      <c r="B12" s="82" t="s">
        <v>79</v>
      </c>
      <c r="C12" s="83"/>
      <c r="D12" s="83"/>
      <c r="E12" s="83"/>
    </row>
    <row r="14" spans="2:5" ht="33" customHeight="1">
      <c r="B14" s="11" t="s">
        <v>1</v>
      </c>
      <c r="C14" s="12" t="s">
        <v>2</v>
      </c>
      <c r="D14" s="21" t="s">
        <v>45</v>
      </c>
      <c r="E14" s="21" t="s">
        <v>80</v>
      </c>
    </row>
    <row r="15" spans="2:5" ht="23.25" customHeight="1">
      <c r="B15" s="13" t="s">
        <v>24</v>
      </c>
      <c r="C15" s="14" t="s">
        <v>13</v>
      </c>
      <c r="D15" s="27">
        <f>D16+D31</f>
        <v>28525430</v>
      </c>
      <c r="E15" s="27">
        <f>E16+E31</f>
        <v>29520790</v>
      </c>
    </row>
    <row r="16" spans="2:5" ht="21" customHeight="1">
      <c r="B16" s="15"/>
      <c r="C16" s="14" t="s">
        <v>3</v>
      </c>
      <c r="D16" s="27">
        <f>D17+D23+D19+D21+D29</f>
        <v>25540430</v>
      </c>
      <c r="E16" s="27">
        <f>E17+E23+E19+E21+E29</f>
        <v>26535790</v>
      </c>
    </row>
    <row r="17" spans="2:5" ht="18.75" customHeight="1">
      <c r="B17" s="16" t="s">
        <v>25</v>
      </c>
      <c r="C17" s="17" t="s">
        <v>4</v>
      </c>
      <c r="D17" s="25">
        <f>D18</f>
        <v>6341910</v>
      </c>
      <c r="E17" s="25">
        <f>E18</f>
        <v>6722430</v>
      </c>
    </row>
    <row r="18" spans="2:5" ht="22.5" customHeight="1">
      <c r="B18" s="16" t="s">
        <v>26</v>
      </c>
      <c r="C18" s="17" t="s">
        <v>21</v>
      </c>
      <c r="D18" s="25">
        <v>6341910</v>
      </c>
      <c r="E18" s="25">
        <v>6722430</v>
      </c>
    </row>
    <row r="19" spans="2:5" ht="33.75" customHeight="1">
      <c r="B19" s="16" t="s">
        <v>27</v>
      </c>
      <c r="C19" s="17" t="s">
        <v>18</v>
      </c>
      <c r="D19" s="25">
        <f>D20</f>
        <v>4087820</v>
      </c>
      <c r="E19" s="25">
        <f>E20</f>
        <v>4375860</v>
      </c>
    </row>
    <row r="20" spans="2:5" ht="34.5" customHeight="1">
      <c r="B20" s="16" t="s">
        <v>28</v>
      </c>
      <c r="C20" s="17" t="s">
        <v>19</v>
      </c>
      <c r="D20" s="25">
        <v>4087820</v>
      </c>
      <c r="E20" s="25">
        <v>4375860</v>
      </c>
    </row>
    <row r="21" spans="2:5" ht="18" customHeight="1">
      <c r="B21" s="16" t="s">
        <v>29</v>
      </c>
      <c r="C21" s="17" t="s">
        <v>5</v>
      </c>
      <c r="D21" s="25">
        <f>D22</f>
        <v>167500</v>
      </c>
      <c r="E21" s="25">
        <f>E22</f>
        <v>167500</v>
      </c>
    </row>
    <row r="22" spans="2:5" ht="17.25" customHeight="1">
      <c r="B22" s="16" t="s">
        <v>35</v>
      </c>
      <c r="C22" s="17" t="s">
        <v>6</v>
      </c>
      <c r="D22" s="25">
        <v>167500</v>
      </c>
      <c r="E22" s="25">
        <v>167500</v>
      </c>
    </row>
    <row r="23" spans="2:5" ht="17.25" customHeight="1">
      <c r="B23" s="16" t="s">
        <v>62</v>
      </c>
      <c r="C23" s="17" t="s">
        <v>61</v>
      </c>
      <c r="D23" s="25">
        <f>D24+D26</f>
        <v>14928200</v>
      </c>
      <c r="E23" s="25">
        <f>E24+E26</f>
        <v>15255000</v>
      </c>
    </row>
    <row r="24" spans="2:5" ht="17.25" customHeight="1">
      <c r="B24" s="16" t="s">
        <v>70</v>
      </c>
      <c r="C24" s="17" t="s">
        <v>71</v>
      </c>
      <c r="D24" s="25">
        <f>D25</f>
        <v>761600</v>
      </c>
      <c r="E24" s="25">
        <f>E25</f>
        <v>776600</v>
      </c>
    </row>
    <row r="25" spans="2:5" ht="49.5" customHeight="1">
      <c r="B25" s="16" t="s">
        <v>63</v>
      </c>
      <c r="C25" s="17" t="s">
        <v>74</v>
      </c>
      <c r="D25" s="25">
        <v>761600</v>
      </c>
      <c r="E25" s="25">
        <v>776600</v>
      </c>
    </row>
    <row r="26" spans="2:5" ht="17.25" customHeight="1">
      <c r="B26" s="16" t="s">
        <v>64</v>
      </c>
      <c r="C26" s="17" t="s">
        <v>65</v>
      </c>
      <c r="D26" s="25">
        <f>D27+D28</f>
        <v>14166600</v>
      </c>
      <c r="E26" s="25">
        <f>E27+E28</f>
        <v>14478400</v>
      </c>
    </row>
    <row r="27" spans="2:5" ht="33.75" customHeight="1">
      <c r="B27" s="16" t="s">
        <v>67</v>
      </c>
      <c r="C27" s="17" t="s">
        <v>66</v>
      </c>
      <c r="D27" s="25">
        <v>7360000</v>
      </c>
      <c r="E27" s="25">
        <v>7520000</v>
      </c>
    </row>
    <row r="28" spans="2:5" ht="33" customHeight="1">
      <c r="B28" s="16" t="s">
        <v>68</v>
      </c>
      <c r="C28" s="17" t="s">
        <v>69</v>
      </c>
      <c r="D28" s="25">
        <v>6806600</v>
      </c>
      <c r="E28" s="25">
        <v>6958400</v>
      </c>
    </row>
    <row r="29" spans="2:5" ht="19.5" customHeight="1">
      <c r="B29" s="16" t="s">
        <v>30</v>
      </c>
      <c r="C29" s="17" t="s">
        <v>14</v>
      </c>
      <c r="D29" s="26">
        <f>D30</f>
        <v>15000</v>
      </c>
      <c r="E29" s="26">
        <f>E30</f>
        <v>15000</v>
      </c>
    </row>
    <row r="30" spans="2:5" ht="81.75" customHeight="1">
      <c r="B30" s="22" t="s">
        <v>46</v>
      </c>
      <c r="C30" s="23" t="s">
        <v>47</v>
      </c>
      <c r="D30" s="26">
        <v>15000</v>
      </c>
      <c r="E30" s="26">
        <v>15000</v>
      </c>
    </row>
    <row r="31" spans="2:5" ht="19.5" customHeight="1">
      <c r="B31" s="15"/>
      <c r="C31" s="19" t="s">
        <v>7</v>
      </c>
      <c r="D31" s="30">
        <f>D32+D37</f>
        <v>2985000</v>
      </c>
      <c r="E31" s="30">
        <f>E32+E37</f>
        <v>2985000</v>
      </c>
    </row>
    <row r="32" spans="2:5" ht="48.75" customHeight="1">
      <c r="B32" s="16" t="s">
        <v>36</v>
      </c>
      <c r="C32" s="17" t="s">
        <v>8</v>
      </c>
      <c r="D32" s="28">
        <f>D33+D35</f>
        <v>2400000</v>
      </c>
      <c r="E32" s="28">
        <f>E33+E35</f>
        <v>2400000</v>
      </c>
    </row>
    <row r="33" spans="2:5" ht="95.25" customHeight="1">
      <c r="B33" s="16" t="s">
        <v>31</v>
      </c>
      <c r="C33" s="17" t="s">
        <v>15</v>
      </c>
      <c r="D33" s="28">
        <f>D34</f>
        <v>1100000</v>
      </c>
      <c r="E33" s="28">
        <f>E34</f>
        <v>1100000</v>
      </c>
    </row>
    <row r="34" spans="2:5" ht="81" customHeight="1">
      <c r="B34" s="16" t="s">
        <v>48</v>
      </c>
      <c r="C34" s="18" t="s">
        <v>49</v>
      </c>
      <c r="D34" s="28">
        <v>1100000</v>
      </c>
      <c r="E34" s="28">
        <v>1100000</v>
      </c>
    </row>
    <row r="35" spans="2:5" ht="80.25" customHeight="1">
      <c r="B35" s="16" t="s">
        <v>32</v>
      </c>
      <c r="C35" s="18" t="s">
        <v>16</v>
      </c>
      <c r="D35" s="26">
        <f>D36</f>
        <v>1300000</v>
      </c>
      <c r="E35" s="26">
        <f>E36</f>
        <v>1300000</v>
      </c>
    </row>
    <row r="36" spans="2:5" ht="32.25" customHeight="1">
      <c r="B36" s="16" t="s">
        <v>50</v>
      </c>
      <c r="C36" s="18" t="s">
        <v>51</v>
      </c>
      <c r="D36" s="26">
        <v>1300000</v>
      </c>
      <c r="E36" s="26">
        <v>1300000</v>
      </c>
    </row>
    <row r="37" spans="2:5" ht="33.75" customHeight="1">
      <c r="B37" s="16" t="s">
        <v>37</v>
      </c>
      <c r="C37" s="17" t="s">
        <v>9</v>
      </c>
      <c r="D37" s="26">
        <f>D38+D40</f>
        <v>585000</v>
      </c>
      <c r="E37" s="26">
        <f>E38+E40</f>
        <v>585000</v>
      </c>
    </row>
    <row r="38" spans="2:5" ht="25.5" customHeight="1">
      <c r="B38" s="16" t="s">
        <v>33</v>
      </c>
      <c r="C38" s="17" t="s">
        <v>17</v>
      </c>
      <c r="D38" s="26">
        <f>D39</f>
        <v>580000</v>
      </c>
      <c r="E38" s="26">
        <f>E39</f>
        <v>580000</v>
      </c>
    </row>
    <row r="39" spans="2:5" ht="36" customHeight="1">
      <c r="B39" s="16" t="s">
        <v>76</v>
      </c>
      <c r="C39" s="17" t="s">
        <v>77</v>
      </c>
      <c r="D39" s="25">
        <v>580000</v>
      </c>
      <c r="E39" s="25">
        <v>580000</v>
      </c>
    </row>
    <row r="40" spans="2:5" ht="21" customHeight="1">
      <c r="B40" s="55" t="s">
        <v>60</v>
      </c>
      <c r="C40" s="68" t="s">
        <v>59</v>
      </c>
      <c r="D40" s="53">
        <f>D41</f>
        <v>5000</v>
      </c>
      <c r="E40" s="53">
        <f>E41</f>
        <v>5000</v>
      </c>
    </row>
    <row r="41" spans="2:5" ht="22.5" customHeight="1">
      <c r="B41" s="55" t="s">
        <v>72</v>
      </c>
      <c r="C41" s="68" t="s">
        <v>73</v>
      </c>
      <c r="D41" s="53">
        <f>D42</f>
        <v>5000</v>
      </c>
      <c r="E41" s="53">
        <f>E42</f>
        <v>5000</v>
      </c>
    </row>
    <row r="42" spans="2:5" ht="32.25" customHeight="1">
      <c r="B42" s="51" t="s">
        <v>57</v>
      </c>
      <c r="C42" s="52" t="s">
        <v>58</v>
      </c>
      <c r="D42" s="53">
        <v>5000</v>
      </c>
      <c r="E42" s="26">
        <v>5000</v>
      </c>
    </row>
    <row r="43" spans="2:5" ht="21" customHeight="1">
      <c r="B43" s="13" t="s">
        <v>38</v>
      </c>
      <c r="C43" s="19" t="s">
        <v>10</v>
      </c>
      <c r="D43" s="27">
        <f>D44</f>
        <v>46278792.41</v>
      </c>
      <c r="E43" s="27">
        <f>E44</f>
        <v>32260549.2</v>
      </c>
    </row>
    <row r="44" spans="2:9" ht="35.25" customHeight="1">
      <c r="B44" s="16" t="s">
        <v>34</v>
      </c>
      <c r="C44" s="17" t="s">
        <v>41</v>
      </c>
      <c r="D44" s="26">
        <f>D45+D54+D47+D51</f>
        <v>46278792.41</v>
      </c>
      <c r="E44" s="26">
        <f>E45+E54+E47+E51</f>
        <v>32260549.2</v>
      </c>
      <c r="H44" s="2"/>
      <c r="I44" s="3"/>
    </row>
    <row r="45" spans="2:5" ht="22.5" customHeight="1">
      <c r="B45" s="16" t="s">
        <v>43</v>
      </c>
      <c r="C45" s="17" t="s">
        <v>22</v>
      </c>
      <c r="D45" s="28">
        <f>D46</f>
        <v>28182759</v>
      </c>
      <c r="E45" s="28">
        <f>E46</f>
        <v>29316476.2</v>
      </c>
    </row>
    <row r="46" spans="2:5" ht="48" customHeight="1">
      <c r="B46" s="24" t="s">
        <v>52</v>
      </c>
      <c r="C46" s="17" t="s">
        <v>53</v>
      </c>
      <c r="D46" s="31">
        <v>28182759</v>
      </c>
      <c r="E46" s="31">
        <v>29316476.2</v>
      </c>
    </row>
    <row r="47" spans="2:5" ht="33" customHeight="1">
      <c r="B47" s="16" t="s">
        <v>87</v>
      </c>
      <c r="C47" s="17" t="s">
        <v>88</v>
      </c>
      <c r="D47" s="26">
        <f>D48+D50+D49</f>
        <v>17446660.41</v>
      </c>
      <c r="E47" s="26">
        <f>E50</f>
        <v>2283300</v>
      </c>
    </row>
    <row r="48" spans="2:5" ht="33" customHeight="1">
      <c r="B48" s="16" t="s">
        <v>104</v>
      </c>
      <c r="C48" s="17" t="s">
        <v>105</v>
      </c>
      <c r="D48" s="26">
        <v>3617660.41</v>
      </c>
      <c r="E48" s="26">
        <v>0</v>
      </c>
    </row>
    <row r="49" spans="2:5" ht="33" customHeight="1">
      <c r="B49" s="70" t="s">
        <v>97</v>
      </c>
      <c r="C49" s="17" t="s">
        <v>106</v>
      </c>
      <c r="D49" s="71">
        <v>7280000</v>
      </c>
      <c r="E49" s="26">
        <v>0</v>
      </c>
    </row>
    <row r="50" spans="2:5" ht="18" customHeight="1">
      <c r="B50" s="22" t="s">
        <v>89</v>
      </c>
      <c r="C50" s="72" t="s">
        <v>90</v>
      </c>
      <c r="D50" s="71">
        <v>6549000</v>
      </c>
      <c r="E50" s="71">
        <v>2283300</v>
      </c>
    </row>
    <row r="51" spans="2:5" ht="33" customHeight="1">
      <c r="B51" s="16" t="s">
        <v>91</v>
      </c>
      <c r="C51" s="17" t="s">
        <v>92</v>
      </c>
      <c r="D51" s="25">
        <f>D52+D53</f>
        <v>332020</v>
      </c>
      <c r="E51" s="25">
        <f>E52+E53</f>
        <v>343420</v>
      </c>
    </row>
    <row r="52" spans="2:5" ht="34.5" customHeight="1">
      <c r="B52" s="24" t="s">
        <v>93</v>
      </c>
      <c r="C52" s="17" t="s">
        <v>94</v>
      </c>
      <c r="D52" s="25">
        <v>3520</v>
      </c>
      <c r="E52" s="25">
        <v>3520</v>
      </c>
    </row>
    <row r="53" spans="2:5" ht="49.5" customHeight="1">
      <c r="B53" s="24" t="s">
        <v>95</v>
      </c>
      <c r="C53" s="17" t="s">
        <v>96</v>
      </c>
      <c r="D53" s="73">
        <v>328500</v>
      </c>
      <c r="E53" s="73">
        <v>339900</v>
      </c>
    </row>
    <row r="54" spans="2:5" ht="15.75">
      <c r="B54" s="16" t="s">
        <v>44</v>
      </c>
      <c r="C54" s="20" t="s">
        <v>0</v>
      </c>
      <c r="D54" s="29">
        <f>D55</f>
        <v>317353</v>
      </c>
      <c r="E54" s="29">
        <f>E55</f>
        <v>317353</v>
      </c>
    </row>
    <row r="55" spans="2:5" ht="82.5" customHeight="1">
      <c r="B55" s="24" t="s">
        <v>54</v>
      </c>
      <c r="C55" s="17" t="s">
        <v>55</v>
      </c>
      <c r="D55" s="26">
        <v>317353</v>
      </c>
      <c r="E55" s="26">
        <v>317353</v>
      </c>
    </row>
    <row r="56" spans="2:5" ht="33" customHeight="1">
      <c r="B56" s="84" t="s">
        <v>12</v>
      </c>
      <c r="C56" s="85"/>
      <c r="D56" s="27">
        <f>D15+D43</f>
        <v>74804222.41</v>
      </c>
      <c r="E56" s="27">
        <f>E15+E43</f>
        <v>61781339.2</v>
      </c>
    </row>
    <row r="57" ht="31.5" customHeight="1"/>
    <row r="58" ht="36" customHeight="1"/>
    <row r="59" ht="25.5" customHeight="1"/>
    <row r="60" ht="82.5" customHeight="1"/>
    <row r="61" ht="33.75" customHeight="1"/>
    <row r="62" ht="25.5" customHeight="1"/>
  </sheetData>
  <sheetProtection/>
  <mergeCells count="3">
    <mergeCell ref="B11:E11"/>
    <mergeCell ref="B12:E12"/>
    <mergeCell ref="B56:C56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2023-11-27T07:44:39Z</dcterms:modified>
  <cp:category/>
  <cp:version/>
  <cp:contentType/>
  <cp:contentStatus/>
</cp:coreProperties>
</file>