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4" sheetId="5" r:id="rId1"/>
    <sheet name="3" sheetId="4" r:id="rId2"/>
  </sheets>
  <definedNames>
    <definedName name="_xlnm.Print_Area" localSheetId="1">'3'!$A$1:$G$171</definedName>
    <definedName name="_xlnm.Print_Area" localSheetId="0">'4'!$A$1:$F$171</definedName>
  </definedNames>
  <calcPr calcId="125725"/>
</workbook>
</file>

<file path=xl/calcChain.xml><?xml version="1.0" encoding="utf-8"?>
<calcChain xmlns="http://schemas.openxmlformats.org/spreadsheetml/2006/main">
  <c r="G142" i="4"/>
  <c r="G167"/>
  <c r="G163"/>
  <c r="G113"/>
  <c r="G116"/>
  <c r="G76"/>
  <c r="G82"/>
  <c r="G29"/>
  <c r="F163" i="5"/>
  <c r="F142" s="1"/>
  <c r="F116"/>
  <c r="F113" s="1"/>
  <c r="F76"/>
  <c r="F82"/>
  <c r="F29"/>
  <c r="G72" i="4"/>
  <c r="G158"/>
  <c r="G65"/>
  <c r="G58" s="1"/>
  <c r="G33"/>
  <c r="F158" i="5"/>
  <c r="F65"/>
  <c r="F58" s="1"/>
  <c r="F72"/>
  <c r="F71" s="1"/>
  <c r="F70" s="1"/>
  <c r="F69" s="1"/>
  <c r="F68" s="1"/>
  <c r="F67" s="1"/>
  <c r="F122"/>
  <c r="F124"/>
  <c r="F126"/>
  <c r="F128"/>
  <c r="F130"/>
  <c r="F132"/>
  <c r="F106"/>
  <c r="F108"/>
  <c r="F93"/>
  <c r="F88" s="1"/>
  <c r="F45"/>
  <c r="F44" s="1"/>
  <c r="F49"/>
  <c r="F48" s="1"/>
  <c r="F56"/>
  <c r="G45" i="4"/>
  <c r="G44" s="1"/>
  <c r="G49"/>
  <c r="G48" s="1"/>
  <c r="G56"/>
  <c r="G106"/>
  <c r="G108"/>
  <c r="G122"/>
  <c r="G124"/>
  <c r="G126"/>
  <c r="G128"/>
  <c r="G130"/>
  <c r="G132"/>
  <c r="G93"/>
  <c r="G88" s="1"/>
  <c r="F33" i="5"/>
  <c r="F23"/>
  <c r="F22" s="1"/>
  <c r="F21" s="1"/>
  <c r="F20" s="1"/>
  <c r="F19" s="1"/>
  <c r="F31"/>
  <c r="F40"/>
  <c r="F39" s="1"/>
  <c r="F38" s="1"/>
  <c r="F37" s="1"/>
  <c r="F80"/>
  <c r="F78" s="1"/>
  <c r="F77" s="1"/>
  <c r="F75" s="1"/>
  <c r="F99"/>
  <c r="F98" s="1"/>
  <c r="F97" s="1"/>
  <c r="F96" s="1"/>
  <c r="F95" s="1"/>
  <c r="F114"/>
  <c r="F139"/>
  <c r="F138" s="1"/>
  <c r="F137" s="1"/>
  <c r="F136" s="1"/>
  <c r="F146"/>
  <c r="F145" s="1"/>
  <c r="F144" s="1"/>
  <c r="F143" s="1"/>
  <c r="F151"/>
  <c r="F155"/>
  <c r="F161"/>
  <c r="F160" s="1"/>
  <c r="F170"/>
  <c r="F169" s="1"/>
  <c r="F167" s="1"/>
  <c r="F46"/>
  <c r="F50"/>
  <c r="F52"/>
  <c r="F59"/>
  <c r="F61"/>
  <c r="F63"/>
  <c r="F79"/>
  <c r="F89"/>
  <c r="F91"/>
  <c r="N160"/>
  <c r="G114" i="4"/>
  <c r="G112" s="1"/>
  <c r="G111" s="1"/>
  <c r="G31"/>
  <c r="G23"/>
  <c r="G22" s="1"/>
  <c r="G21" s="1"/>
  <c r="G20" s="1"/>
  <c r="G19" s="1"/>
  <c r="G40"/>
  <c r="G39" s="1"/>
  <c r="G38" s="1"/>
  <c r="G37" s="1"/>
  <c r="G99"/>
  <c r="G98" s="1"/>
  <c r="G97" s="1"/>
  <c r="G96" s="1"/>
  <c r="G95" s="1"/>
  <c r="G155"/>
  <c r="G151"/>
  <c r="G161"/>
  <c r="G160" s="1"/>
  <c r="G146"/>
  <c r="G145" s="1"/>
  <c r="G144" s="1"/>
  <c r="G143" s="1"/>
  <c r="G71"/>
  <c r="G70" s="1"/>
  <c r="G69" s="1"/>
  <c r="G68" s="1"/>
  <c r="G67" s="1"/>
  <c r="G80"/>
  <c r="G78" s="1"/>
  <c r="G77" s="1"/>
  <c r="G75" s="1"/>
  <c r="G139"/>
  <c r="G138" s="1"/>
  <c r="G137" s="1"/>
  <c r="G136" s="1"/>
  <c r="G170"/>
  <c r="G169" s="1"/>
  <c r="G46"/>
  <c r="G50"/>
  <c r="G52"/>
  <c r="G59"/>
  <c r="G61"/>
  <c r="G63"/>
  <c r="G89"/>
  <c r="G91"/>
  <c r="O160"/>
  <c r="G150" l="1"/>
  <c r="G121"/>
  <c r="G120" s="1"/>
  <c r="G119" s="1"/>
  <c r="G118" s="1"/>
  <c r="F112" i="5"/>
  <c r="F111" s="1"/>
  <c r="F121"/>
  <c r="F87"/>
  <c r="F86" s="1"/>
  <c r="F85" s="1"/>
  <c r="F150"/>
  <c r="G79" i="4"/>
  <c r="G168"/>
  <c r="G105"/>
  <c r="G104" s="1"/>
  <c r="G110"/>
  <c r="G87"/>
  <c r="G86" s="1"/>
  <c r="G85" s="1"/>
  <c r="G84" s="1"/>
  <c r="G55"/>
  <c r="F168" i="5"/>
  <c r="F120"/>
  <c r="F119" s="1"/>
  <c r="F118" s="1"/>
  <c r="F105"/>
  <c r="F104" s="1"/>
  <c r="F55"/>
  <c r="G54" i="4"/>
  <c r="G166"/>
  <c r="G165" s="1"/>
  <c r="G28"/>
  <c r="G27" s="1"/>
  <c r="G26" s="1"/>
  <c r="G25" s="1"/>
  <c r="F110" i="5"/>
  <c r="F54"/>
  <c r="F166"/>
  <c r="F165" s="1"/>
  <c r="F28"/>
  <c r="F27" s="1"/>
  <c r="F26" s="1"/>
  <c r="F25" s="1"/>
  <c r="G134" i="4"/>
  <c r="G135"/>
  <c r="F134" i="5"/>
  <c r="F135"/>
  <c r="G43" i="4" l="1"/>
  <c r="G42" s="1"/>
  <c r="G18" s="1"/>
  <c r="F43" i="5"/>
  <c r="F42" s="1"/>
  <c r="F18" s="1"/>
  <c r="F84"/>
  <c r="G149" i="4"/>
  <c r="G148" s="1"/>
  <c r="G103"/>
  <c r="G102" s="1"/>
  <c r="G101" s="1"/>
  <c r="F103" i="5"/>
  <c r="F102" s="1"/>
  <c r="F101" s="1"/>
  <c r="F149"/>
  <c r="F148" s="1"/>
  <c r="G16" i="4" l="1"/>
  <c r="G17" s="1"/>
  <c r="G141"/>
  <c r="F141" i="5"/>
  <c r="F17" s="1"/>
</calcChain>
</file>

<file path=xl/sharedStrings.xml><?xml version="1.0" encoding="utf-8"?>
<sst xmlns="http://schemas.openxmlformats.org/spreadsheetml/2006/main" count="875" uniqueCount="212">
  <si>
    <t>УТВЕРЖДЕНО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</si>
  <si>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</t>
  </si>
  <si>
    <t>в  рублях</t>
  </si>
  <si>
    <t>Наименование</t>
  </si>
  <si>
    <t>Рз</t>
  </si>
  <si>
    <t>ПР</t>
  </si>
  <si>
    <t>ЦСР</t>
  </si>
  <si>
    <t>ВР</t>
  </si>
  <si>
    <t>04</t>
  </si>
  <si>
    <t>Непрограммные расходы органов местного самоуправления</t>
  </si>
  <si>
    <t>Фонд оплаты труда государственных (муниципальных) органов и взносы по обязательному социальному страхованию</t>
  </si>
  <si>
    <t>Иные межбюджетные трансферты</t>
  </si>
  <si>
    <t>01</t>
  </si>
  <si>
    <t>Резервные  фонды</t>
  </si>
  <si>
    <t>11</t>
  </si>
  <si>
    <t>Резервные средства</t>
  </si>
  <si>
    <t>870</t>
  </si>
  <si>
    <t>13</t>
  </si>
  <si>
    <t>09</t>
  </si>
  <si>
    <t>02</t>
  </si>
  <si>
    <t>03</t>
  </si>
  <si>
    <t>00</t>
  </si>
  <si>
    <t>Расходы на осуществление первичного воинского учета на территориях, где отсутствуют военные комиссариаты в рамках напрограммных расходов органов местного самоуправления</t>
  </si>
  <si>
    <t>ВСЕГО</t>
  </si>
  <si>
    <t>Приобретение товаров, работ, услуг в целях обеспечения текущего функционирования Интернет-сайтов, информационных систем</t>
  </si>
  <si>
    <t xml:space="preserve">Расходы на выплаты по оплате труда работников органов местного самоуправления  </t>
  </si>
  <si>
    <t>Основное мероприятие "Обеспечение функций представительных органов местного самоуправления"</t>
  </si>
  <si>
    <t>Основное мероприятие "Развитие муниципального управления"</t>
  </si>
  <si>
    <t>Основное мероприятие "Мероприятия по управлению муниципальным имуществом и земельными ресурсами"</t>
  </si>
  <si>
    <t>Основное мероприятие "Строительство, капитальный ремонт, ремонт и содержание автомобильных дорог общего пользования"</t>
  </si>
  <si>
    <t>Основное мероприятие "Строительство (приобретение), реконструкция и капитальный, текущий ремонт объектов муниципальной собственности"</t>
  </si>
  <si>
    <t>Основное мероприятие "Обеспечение деятельности муниципальных учреждений"</t>
  </si>
  <si>
    <t>Основное мероприятие "Проведение мероприятий культурно-досугового направления"</t>
  </si>
  <si>
    <t xml:space="preserve">Основное мероприятие "Проведение мероприятий по вовлечению населения в занятиях физической культуры и массового спорта" </t>
  </si>
  <si>
    <t>Муниципальная программа "Муниципальное управление Калитинского сельского поселения Волосовского муниципального района Ленинградской области</t>
  </si>
  <si>
    <t>Подпрограмма "Обеспечение деятельности администрации муниципального образования Калитинского сельского поселения"</t>
  </si>
  <si>
    <t>Подпрограмма "Развитие кадрового потенциала муниципальной службы Калитинского сельского поселения</t>
  </si>
  <si>
    <t>Подпрограмма "Развитие информационно-аналитического сопровождения Калитинского сельского поселения</t>
  </si>
  <si>
    <t>Муниципальная программа «Устойчивое развитие Калитинского сельского поселения Волосовского муниципального района Ленинградской области»</t>
  </si>
  <si>
    <t>Муниципальная программа "Устойчивое развитие Калитинского сельского поселения Волосовского муниципального района Ленинградской области"</t>
  </si>
  <si>
    <t xml:space="preserve">Подпрограмма "Устойчивое развитие территории Калитинского сельского поселения" </t>
  </si>
  <si>
    <t>Муниципальная программа "Развитие социальной сферы Калитинского сельского поселения Волосовского муниципального района Ленинградской области"</t>
  </si>
  <si>
    <t>59 0 00 00000</t>
  </si>
  <si>
    <t>59 4 00 00000</t>
  </si>
  <si>
    <t>59 4 01 00000</t>
  </si>
  <si>
    <t>59 4 01 00130</t>
  </si>
  <si>
    <t>59 4 02 00000</t>
  </si>
  <si>
    <t>59 4 02 71340</t>
  </si>
  <si>
    <t>59 4 02 00140</t>
  </si>
  <si>
    <t>59 4 02 00150</t>
  </si>
  <si>
    <t>59 1 00 00000</t>
  </si>
  <si>
    <t>59 1 02 00000</t>
  </si>
  <si>
    <t>59 1 02 09040</t>
  </si>
  <si>
    <t>59 2 00 00000</t>
  </si>
  <si>
    <t>59 2 02 00000</t>
  </si>
  <si>
    <t>59 2 02 09030</t>
  </si>
  <si>
    <t>59 2 02 09080</t>
  </si>
  <si>
    <t>59 4 02 09050</t>
  </si>
  <si>
    <t>59 4 02 08200</t>
  </si>
  <si>
    <t>59 4 02 08220</t>
  </si>
  <si>
    <t>59 4 02 08230</t>
  </si>
  <si>
    <t>59 4 02 08240</t>
  </si>
  <si>
    <t>59 3 00 00000</t>
  </si>
  <si>
    <t>59 3 27 00000</t>
  </si>
  <si>
    <t>59 3 27 03400</t>
  </si>
  <si>
    <t xml:space="preserve">Расходы на выплаты по оплате труда главы муниципального образования </t>
  </si>
  <si>
    <t>Межбюджетные трансферты  на обеспечение  деятельности  исполнительных органов местного самоуправления района  по исполнению части переданных полномочий поселений</t>
  </si>
  <si>
    <t xml:space="preserve">Межбюджетные  трансферты на обеспечение деятельности  исполнительных органов местного самоуправления района по исполнению части полномочий   поселений по обеспечению  бюджетного процесса в поселениях в соответствии с соглашениями </t>
  </si>
  <si>
    <t xml:space="preserve">Межбюджетные  трансферты на обеспечение деятельности  исполнительных органов местного самоуправления района  по исполнению части полномочий поселений в градостроительной сфере  </t>
  </si>
  <si>
    <t>27 0 00 00000</t>
  </si>
  <si>
    <t>27 3 00 00000</t>
  </si>
  <si>
    <t>27 1 05 03160</t>
  </si>
  <si>
    <t>27 1 05 00000</t>
  </si>
  <si>
    <t>27 1 00 00000</t>
  </si>
  <si>
    <t>27 1 05 03150</t>
  </si>
  <si>
    <t>27 2 00 00000</t>
  </si>
  <si>
    <t>27 2 31 03500</t>
  </si>
  <si>
    <t>27 2 31 03510</t>
  </si>
  <si>
    <t>27 2 31 05310</t>
  </si>
  <si>
    <t>27 2 33 00000</t>
  </si>
  <si>
    <t>27 2 33 06010</t>
  </si>
  <si>
    <t>27 2 33 06030</t>
  </si>
  <si>
    <t>27 2 33 06040</t>
  </si>
  <si>
    <t>27 2 33 06050</t>
  </si>
  <si>
    <t>07</t>
  </si>
  <si>
    <t>43 3 00 00000</t>
  </si>
  <si>
    <t>Основное мероприятие "Мероприятия по организационно-воспитательной работе с молодежью"</t>
  </si>
  <si>
    <t>43 3 16 00000</t>
  </si>
  <si>
    <t>Расходы по организационно-воспитательной работе с молодежью</t>
  </si>
  <si>
    <t>43 3 16 00340</t>
  </si>
  <si>
    <t>43 0 00 00000</t>
  </si>
  <si>
    <t>27 3 14 00000</t>
  </si>
  <si>
    <t>43 1 00 00000</t>
  </si>
  <si>
    <t>43 1 07 00000</t>
  </si>
  <si>
    <t>43 1 07 04400</t>
  </si>
  <si>
    <t>43 1 07 04420</t>
  </si>
  <si>
    <t>43 1 17 00000</t>
  </si>
  <si>
    <t>43 1 17 04430</t>
  </si>
  <si>
    <t>43 2 00 00000</t>
  </si>
  <si>
    <t>43 2 18 00000</t>
  </si>
  <si>
    <t>43 2 18 00220</t>
  </si>
  <si>
    <t>Муниципальная программа "Муниципальное управление Калитинского сельского поселения Волосовского муниципального района Ленинградской области"</t>
  </si>
  <si>
    <t>Общегосударственные вопросы</t>
  </si>
  <si>
    <t>Функционирование  высшего должностного лица  субъекта  Российской  Федерациии и  муниципального образования</t>
  </si>
  <si>
    <t>Функционирование  Правительства  Российской  Федерации, высших  исполнительных  органов  государственной  власти  субъектов  Российской  Федерации, местных  администраций</t>
  </si>
  <si>
    <t>Другие общегосударственные вопросы</t>
  </si>
  <si>
    <t>Национальная  оборона</t>
  </si>
  <si>
    <t>Расходы на осуществление  первичного  воинского  учета  на  территориях, где  отсутствуют  военные  комиссариатыв рамках непрограммных расходов органов местного самоуправления</t>
  </si>
  <si>
    <t>Национальная  безопасность  и  правоохранительная  деятельность</t>
  </si>
  <si>
    <t>Защита населения и территории от чрезвычайных ситуаций природного и техногенного характера, гражданская оборона в рамках непрограммных расходов органов местного самоуправления</t>
  </si>
  <si>
    <t>Основное мероприятие "Мероприятия по предупреждению чрезвычайных ситуаций и подготовке населения к действиям в чрезвычайных ситуациях"</t>
  </si>
  <si>
    <t>Национальная  экономика</t>
  </si>
  <si>
    <t>Дорожное хозяйство (дорожные фонды)</t>
  </si>
  <si>
    <t>Другие  вопросы  в  области  национальной  экономики</t>
  </si>
  <si>
    <t>12</t>
  </si>
  <si>
    <t>Жилищно-коммунальное  хозяйство</t>
  </si>
  <si>
    <t>Жилищное  хозяйство</t>
  </si>
  <si>
    <t>Коммунальное 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</si>
  <si>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</si>
  <si>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</si>
  <si>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</si>
  <si>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</si>
  <si>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</si>
  <si>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Физическая  культура  и  спорт</t>
  </si>
  <si>
    <t>Физическая культура</t>
  </si>
  <si>
    <t>решением  совета  депутатов муниципального образования Калитинское сельское поселение Волосовского муниципального района Ленинградской области</t>
  </si>
  <si>
    <t>27 2 32 03540</t>
  </si>
  <si>
    <t>Гл</t>
  </si>
  <si>
    <t>Администрация муниципального образования  Калитинское сельское поселение Волосовского муниципального района Ленинградской области</t>
  </si>
  <si>
    <t>010</t>
  </si>
  <si>
    <t>Ведомственная структура расходов бюджета муниципального образования Калитинское сельское поселение Волосовского муниципального района Ленинградской области</t>
  </si>
  <si>
    <t>27 2 31 00000</t>
  </si>
  <si>
    <t>27 2 32 00000</t>
  </si>
  <si>
    <t>59 4 02 51180</t>
  </si>
  <si>
    <t>240</t>
  </si>
  <si>
    <t>850</t>
  </si>
  <si>
    <t>Расходы на выплаты персоналу государственных (муниципальных) органов</t>
  </si>
  <si>
    <t>Уплата  налогов, сборов и иных платежей</t>
  </si>
  <si>
    <t>Расходы на выплаты персоналу казенных учреждений</t>
  </si>
  <si>
    <t>Уплата налогов, сборов и иных платежей</t>
  </si>
  <si>
    <t>91 0 00 00000</t>
  </si>
  <si>
    <t>91 0 00 07000</t>
  </si>
  <si>
    <t xml:space="preserve">Мероприятия по информационно- аналитическому сопровождению органов местного самоуправления для выполнения других обязательств муниципальных образований </t>
  </si>
  <si>
    <t>Мероприятия по информационно- аналитическому сопровождению органов местного самоуправления для выполнения других обязательств муниципальных образований</t>
  </si>
  <si>
    <t xml:space="preserve">Резервный  фонд  администрации  муниципального образования </t>
  </si>
  <si>
    <t>Подпрограмма "Развитие кадрового потенциала муниципальной службы Калитинского сельского поселения"</t>
  </si>
  <si>
    <t xml:space="preserve">Обеспечение кадровой подготовки специалистов органов местного самоуправления для выполнения других обязательств муниципальных образований </t>
  </si>
  <si>
    <t>Подпрограмма "Развитие информационно-аналитического сопровождения Калитинского сельского поселения"</t>
  </si>
  <si>
    <t>Межбюджетные трансферты  на обеспечение  деятельности  исполнительных органов местного самоуправления района  по исполнению части  полномочий поселений по содержанию архива</t>
  </si>
  <si>
    <t xml:space="preserve">Расходы на осуществление первичного воинского учета на территориях, где отсутствуют военные комиссариаты 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</si>
  <si>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</si>
  <si>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27 4 00 00000</t>
  </si>
  <si>
    <t>27 4 34 00000</t>
  </si>
  <si>
    <t>Мероприятия по подготовке населения и организаций к действиям в чрезвычайной ситуации в мирное и военное время</t>
  </si>
  <si>
    <t>27 4 34 02190</t>
  </si>
  <si>
    <t xml:space="preserve">Подпрограмма "Дорожное хозяйство Калитинского сельского поселения"  </t>
  </si>
  <si>
    <t xml:space="preserve">Мероприятия по текущему ремонту дорог общего пользования  муниципального значения  и сооружений на них </t>
  </si>
  <si>
    <t xml:space="preserve">Мероприятия по содержанию дорог общего пользования  муниципального значения  и сооружений на них </t>
  </si>
  <si>
    <t>Подпрограмма "Управление имуществом и земельными ресурсами Калитинского сельского поселения"</t>
  </si>
  <si>
    <t xml:space="preserve">Мероприятия по землеустройству и землепользованию </t>
  </si>
  <si>
    <t xml:space="preserve">Подпрограмма "Жилищно-коммунальное хозяйство Калитинского сельского поселения" </t>
  </si>
  <si>
    <t>Основное мероприятие "Мероприятия в области жилищного хозяйства муниципального образования"</t>
  </si>
  <si>
    <t xml:space="preserve">Мероприятия по капитальному ремонту муниципального жилищного фонда 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</si>
  <si>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</si>
  <si>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Основное мероприятие "Мероприятия в области коммунального хозяйства муниципального образования "</t>
  </si>
  <si>
    <t>Мероприятия в области коммунального хозяйства</t>
  </si>
  <si>
    <t>Основное мероприятие "Мероприятия по повышению благоустроенности муниципального образования "</t>
  </si>
  <si>
    <t xml:space="preserve">Мероприятия по организации  и содержанию уличного освещения населенных пунктов муниципального образования </t>
  </si>
  <si>
    <t>Мероприятия по организации сбора и вывоза бытовых отходов и мусора  на территории населенных пунктов муниципального образования</t>
  </si>
  <si>
    <t xml:space="preserve">Мероприятия по организации  и содержанию мест захоронения муниципального образования  </t>
  </si>
  <si>
    <t xml:space="preserve">Мероприятия по организации благоустройства территории поселения   </t>
  </si>
  <si>
    <t xml:space="preserve">Подпрограмма "Молодежная политика в  Калитинском сельском поселении" </t>
  </si>
  <si>
    <t xml:space="preserve">Развитие учреждений культурно-досуговой деятельности </t>
  </si>
  <si>
    <t xml:space="preserve">Подпрограмма "Развитие культуры Калитинского сельского поселения" </t>
  </si>
  <si>
    <t xml:space="preserve">Расходы на обеспечение деятельности муниципальных учреждений культуры </t>
  </si>
  <si>
    <t xml:space="preserve">Расходы на обеспечение деятельности муниципальных учреждений культуры в части содержания библиотечных отделов (секторов) </t>
  </si>
  <si>
    <t>Расходы на  организацию и проведение    культурно-досуговых мероприятий</t>
  </si>
  <si>
    <t xml:space="preserve">Подпрограмма "Развитие физической культуры и спорта  Калитинского сельского поселения" </t>
  </si>
  <si>
    <t xml:space="preserve">Мероприятия по укреплению материально-техническойй базы </t>
  </si>
  <si>
    <t xml:space="preserve">Подпрограмма "Обеспечение защиты населения и территории Калитинского сельского поселения от чрезвычайных ситуаций" </t>
  </si>
  <si>
    <t xml:space="preserve">Обеспечение выполнения полномочий и функций органов местного самоуправления </t>
  </si>
  <si>
    <t>27 0 00 0000</t>
  </si>
  <si>
    <t xml:space="preserve">Выплаты и взносы по обязательствам муниципального образования для выполнения других обязательств муниципальных образований </t>
  </si>
  <si>
    <t>27 1 05 S0140</t>
  </si>
  <si>
    <t>27 2 33 S4310</t>
  </si>
  <si>
    <t>Расходы на капитальный ремонт и ремонт автомобильных дорог общего пользования местного значения</t>
  </si>
  <si>
    <t>Расходы на реализацию мероприятий по борьбе с борщевиком Сосновского</t>
  </si>
  <si>
    <t>Иные закупки товаров, работ и услуг  для  обеспечения государственных (муниципальных) нужд</t>
  </si>
  <si>
    <t xml:space="preserve">Мероприятия по укреплению материально-технической базы </t>
  </si>
  <si>
    <t>Приложение  № 3</t>
  </si>
  <si>
    <t>в  тыс.рублей</t>
  </si>
  <si>
    <t>Приложение  № 4</t>
  </si>
  <si>
    <t>59 4 02 08250</t>
  </si>
  <si>
    <t>Межбюджетные  трансферты на обеспечение деятельности  исполнительных органов местного самоуправления района  по внутреннему финансовому контролю</t>
  </si>
  <si>
    <t xml:space="preserve">Мероприятия по стимулированию заработной платы работников учреждений культуры </t>
  </si>
  <si>
    <t>Исполнено</t>
  </si>
  <si>
    <t xml:space="preserve">Исполнено </t>
  </si>
  <si>
    <t>27 3 14 S0670</t>
  </si>
  <si>
    <t>43 1 07 S0360</t>
  </si>
  <si>
    <t xml:space="preserve">от  августа 2019 года  № </t>
  </si>
  <si>
    <t xml:space="preserve">за 1 полугодие  2019 года       </t>
  </si>
  <si>
    <t>Выполнение других обязательств муниципальных образований по решению общегосударственных вопросов</t>
  </si>
  <si>
    <t>91 9 01 09060</t>
  </si>
  <si>
    <t>Реализация мероприятий, направленных на безаварийную работу объектов водоснабжения и водоотведения муниципального образования</t>
  </si>
  <si>
    <t>27 2 33 S0260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</si>
  <si>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</si>
  <si>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27 2 33 S4660</t>
  </si>
  <si>
    <t>Расходы муниципальных образований по развитию общественной инфраструктуры муниципального значения в Ленинградской области</t>
  </si>
  <si>
    <t>91 9 01 72020</t>
  </si>
  <si>
    <t xml:space="preserve">от августа  2019 года  № </t>
  </si>
  <si>
    <t xml:space="preserve">за 1 полугодие 2018 года       </t>
  </si>
  <si>
    <t>27 2 32 S0260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</si>
</sst>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0"/>
    <numFmt numFmtId="166" formatCode="00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3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0" fillId="0" borderId="0"/>
    <xf numFmtId="0" fontId="6" fillId="0" borderId="0"/>
    <xf numFmtId="0" fontId="2" fillId="0" borderId="0"/>
    <xf numFmtId="0" fontId="1" fillId="0" borderId="0"/>
    <xf numFmtId="0" fontId="5" fillId="0" borderId="0"/>
    <xf numFmtId="9" fontId="14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4" applyFont="1" applyFill="1" applyBorder="1" applyAlignment="1">
      <alignment wrapText="1"/>
    </xf>
    <xf numFmtId="0" fontId="4" fillId="0" borderId="0" xfId="4" applyFont="1" applyFill="1" applyBorder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3" fillId="0" borderId="0" xfId="4" applyFont="1" applyFill="1" applyBorder="1" applyAlignment="1"/>
    <xf numFmtId="0" fontId="4" fillId="0" borderId="0" xfId="4" applyFont="1" applyFill="1" applyBorder="1"/>
    <xf numFmtId="164" fontId="3" fillId="0" borderId="0" xfId="4" applyNumberFormat="1" applyFont="1" applyFill="1" applyBorder="1"/>
    <xf numFmtId="0" fontId="3" fillId="0" borderId="0" xfId="4" applyFont="1" applyFill="1" applyBorder="1" applyAlignment="1">
      <alignment horizontal="center" wrapText="1"/>
    </xf>
    <xf numFmtId="0" fontId="7" fillId="0" borderId="0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wrapText="1"/>
    </xf>
    <xf numFmtId="0" fontId="3" fillId="0" borderId="1" xfId="4" applyFont="1" applyFill="1" applyBorder="1" applyAlignment="1">
      <alignment horizontal="center"/>
    </xf>
    <xf numFmtId="0" fontId="8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165" fontId="3" fillId="0" borderId="1" xfId="4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horizontal="center"/>
    </xf>
    <xf numFmtId="4" fontId="3" fillId="0" borderId="1" xfId="4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2" borderId="1" xfId="4" applyFont="1" applyFill="1" applyBorder="1" applyAlignment="1">
      <alignment wrapText="1"/>
    </xf>
    <xf numFmtId="0" fontId="3" fillId="0" borderId="1" xfId="0" applyFont="1" applyFill="1" applyBorder="1"/>
    <xf numFmtId="165" fontId="3" fillId="0" borderId="1" xfId="6" applyNumberFormat="1" applyFont="1" applyFill="1" applyBorder="1" applyAlignment="1">
      <alignment horizontal="center"/>
    </xf>
    <xf numFmtId="166" fontId="3" fillId="0" borderId="1" xfId="6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9" fontId="8" fillId="0" borderId="1" xfId="3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3" applyNumberFormat="1" applyFont="1" applyFill="1" applyBorder="1" applyAlignment="1">
      <alignment horizontal="center" wrapText="1"/>
    </xf>
    <xf numFmtId="49" fontId="3" fillId="0" borderId="1" xfId="3" applyNumberFormat="1" applyFont="1" applyFill="1" applyBorder="1" applyAlignment="1">
      <alignment horizontal="center" wrapText="1"/>
    </xf>
    <xf numFmtId="0" fontId="3" fillId="0" borderId="1" xfId="4" applyNumberFormat="1" applyFont="1" applyFill="1" applyBorder="1" applyAlignment="1">
      <alignment wrapText="1"/>
    </xf>
    <xf numFmtId="0" fontId="3" fillId="0" borderId="0" xfId="4" applyFont="1" applyFill="1" applyBorder="1" applyAlignment="1">
      <alignment horizontal="center" vertical="top" wrapText="1"/>
    </xf>
    <xf numFmtId="0" fontId="3" fillId="0" borderId="0" xfId="4" applyFont="1" applyFill="1" applyBorder="1" applyAlignment="1">
      <alignment horizontal="center"/>
    </xf>
    <xf numFmtId="0" fontId="0" fillId="0" borderId="1" xfId="0" applyBorder="1"/>
    <xf numFmtId="165" fontId="3" fillId="2" borderId="1" xfId="4" applyNumberFormat="1" applyFont="1" applyFill="1" applyBorder="1" applyAlignment="1">
      <alignment horizontal="center"/>
    </xf>
    <xf numFmtId="49" fontId="3" fillId="2" borderId="1" xfId="4" applyNumberFormat="1" applyFont="1" applyFill="1" applyBorder="1" applyAlignment="1">
      <alignment horizontal="center"/>
    </xf>
    <xf numFmtId="165" fontId="3" fillId="2" borderId="1" xfId="6" applyNumberFormat="1" applyFont="1" applyFill="1" applyBorder="1" applyAlignment="1">
      <alignment horizontal="center"/>
    </xf>
    <xf numFmtId="166" fontId="3" fillId="2" borderId="1" xfId="6" applyNumberFormat="1" applyFont="1" applyFill="1" applyBorder="1" applyAlignment="1">
      <alignment horizontal="center" wrapText="1"/>
    </xf>
    <xf numFmtId="4" fontId="3" fillId="2" borderId="1" xfId="4" applyNumberFormat="1" applyFont="1" applyFill="1" applyBorder="1"/>
    <xf numFmtId="0" fontId="3" fillId="2" borderId="1" xfId="1" applyFont="1" applyFill="1" applyBorder="1" applyAlignment="1">
      <alignment wrapText="1"/>
    </xf>
    <xf numFmtId="4" fontId="0" fillId="0" borderId="1" xfId="0" applyNumberFormat="1" applyBorder="1"/>
    <xf numFmtId="0" fontId="0" fillId="2" borderId="0" xfId="0" applyFill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4" applyFont="1" applyFill="1" applyBorder="1" applyAlignment="1">
      <alignment wrapText="1"/>
    </xf>
    <xf numFmtId="0" fontId="12" fillId="2" borderId="1" xfId="4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right"/>
    </xf>
    <xf numFmtId="4" fontId="3" fillId="2" borderId="1" xfId="4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0" fontId="9" fillId="0" borderId="1" xfId="0" applyFont="1" applyBorder="1"/>
    <xf numFmtId="2" fontId="9" fillId="0" borderId="1" xfId="0" applyNumberFormat="1" applyFont="1" applyBorder="1"/>
    <xf numFmtId="4" fontId="8" fillId="2" borderId="1" xfId="4" applyNumberFormat="1" applyFont="1" applyFill="1" applyBorder="1"/>
    <xf numFmtId="165" fontId="8" fillId="0" borderId="1" xfId="4" applyNumberFormat="1" applyFont="1" applyFill="1" applyBorder="1" applyAlignment="1">
      <alignment horizontal="center"/>
    </xf>
    <xf numFmtId="49" fontId="8" fillId="0" borderId="1" xfId="4" applyNumberFormat="1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 wrapText="1"/>
    </xf>
    <xf numFmtId="4" fontId="8" fillId="2" borderId="1" xfId="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165" fontId="3" fillId="0" borderId="0" xfId="4" applyNumberFormat="1" applyFont="1" applyFill="1" applyBorder="1" applyAlignment="1">
      <alignment horizontal="center"/>
    </xf>
    <xf numFmtId="49" fontId="3" fillId="0" borderId="0" xfId="4" applyNumberFormat="1" applyFont="1" applyFill="1" applyBorder="1" applyAlignment="1">
      <alignment horizontal="center"/>
    </xf>
    <xf numFmtId="4" fontId="3" fillId="2" borderId="0" xfId="4" applyNumberFormat="1" applyFont="1" applyFill="1" applyBorder="1"/>
    <xf numFmtId="0" fontId="10" fillId="0" borderId="1" xfId="0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right"/>
    </xf>
    <xf numFmtId="165" fontId="8" fillId="0" borderId="1" xfId="6" applyNumberFormat="1" applyFont="1" applyFill="1" applyBorder="1" applyAlignment="1">
      <alignment horizontal="center"/>
    </xf>
    <xf numFmtId="166" fontId="8" fillId="0" borderId="1" xfId="6" applyNumberFormat="1" applyFont="1" applyFill="1" applyBorder="1" applyAlignment="1">
      <alignment horizontal="center" wrapText="1"/>
    </xf>
    <xf numFmtId="9" fontId="15" fillId="0" borderId="1" xfId="7" applyFont="1" applyFill="1" applyBorder="1" applyAlignment="1">
      <alignment wrapText="1"/>
    </xf>
    <xf numFmtId="0" fontId="15" fillId="0" borderId="1" xfId="4" applyFont="1" applyFill="1" applyBorder="1" applyAlignment="1">
      <alignment wrapText="1"/>
    </xf>
    <xf numFmtId="165" fontId="15" fillId="0" borderId="1" xfId="4" applyNumberFormat="1" applyFont="1" applyFill="1" applyBorder="1" applyAlignment="1">
      <alignment horizontal="center"/>
    </xf>
    <xf numFmtId="49" fontId="15" fillId="0" borderId="1" xfId="4" applyNumberFormat="1" applyFont="1" applyFill="1" applyBorder="1" applyAlignment="1">
      <alignment horizontal="center"/>
    </xf>
    <xf numFmtId="0" fontId="16" fillId="0" borderId="1" xfId="0" applyFont="1" applyBorder="1"/>
    <xf numFmtId="4" fontId="16" fillId="0" borderId="1" xfId="0" applyNumberFormat="1" applyFont="1" applyBorder="1"/>
    <xf numFmtId="4" fontId="15" fillId="2" borderId="1" xfId="4" applyNumberFormat="1" applyFont="1" applyFill="1" applyBorder="1"/>
    <xf numFmtId="4" fontId="15" fillId="0" borderId="1" xfId="4" applyNumberFormat="1" applyFont="1" applyFill="1" applyBorder="1"/>
    <xf numFmtId="0" fontId="17" fillId="0" borderId="1" xfId="0" applyFont="1" applyFill="1" applyBorder="1" applyAlignment="1">
      <alignment wrapText="1"/>
    </xf>
    <xf numFmtId="165" fontId="15" fillId="0" borderId="1" xfId="6" applyNumberFormat="1" applyFont="1" applyFill="1" applyBorder="1" applyAlignment="1">
      <alignment horizontal="center"/>
    </xf>
    <xf numFmtId="165" fontId="8" fillId="0" borderId="1" xfId="3" applyNumberFormat="1" applyFont="1" applyFill="1" applyBorder="1" applyAlignment="1">
      <alignment horizontal="center" wrapText="1"/>
    </xf>
    <xf numFmtId="49" fontId="15" fillId="0" borderId="1" xfId="3" applyNumberFormat="1" applyFont="1" applyFill="1" applyBorder="1" applyAlignment="1">
      <alignment horizontal="left" vertical="top" wrapText="1"/>
    </xf>
    <xf numFmtId="165" fontId="15" fillId="0" borderId="1" xfId="3" applyNumberFormat="1" applyFont="1" applyFill="1" applyBorder="1" applyAlignment="1">
      <alignment horizontal="center" wrapText="1"/>
    </xf>
    <xf numFmtId="49" fontId="15" fillId="0" borderId="1" xfId="3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wrapText="1"/>
    </xf>
    <xf numFmtId="49" fontId="18" fillId="0" borderId="1" xfId="0" applyNumberFormat="1" applyFont="1" applyBorder="1"/>
    <xf numFmtId="0" fontId="19" fillId="0" borderId="0" xfId="0" applyFont="1"/>
    <xf numFmtId="4" fontId="3" fillId="2" borderId="1" xfId="0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top" wrapText="1"/>
    </xf>
    <xf numFmtId="0" fontId="3" fillId="0" borderId="0" xfId="4" applyFont="1" applyFill="1" applyBorder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164" fontId="3" fillId="0" borderId="0" xfId="4" applyNumberFormat="1" applyFont="1" applyFill="1" applyBorder="1" applyAlignment="1">
      <alignment horizontal="center" wrapText="1"/>
    </xf>
  </cellXfs>
  <cellStyles count="8">
    <cellStyle name="Обычный" xfId="0" builtinId="0"/>
    <cellStyle name="Обычный 10 2" xfId="1"/>
    <cellStyle name="Обычный 2" xfId="2"/>
    <cellStyle name="Обычный 2 2" xfId="3"/>
    <cellStyle name="Обычный 2 4" xfId="4"/>
    <cellStyle name="Обычный 2_Приложение 5- 8 на 2016 год" xfId="5"/>
    <cellStyle name="Обычный_10-15,73,78" xfId="6"/>
    <cellStyle name="Процентный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866775</xdr:colOff>
      <xdr:row>15</xdr:row>
      <xdr:rowOff>123825</xdr:rowOff>
    </xdr:from>
    <xdr:to>
      <xdr:col>8</xdr:col>
      <xdr:colOff>1123950</xdr:colOff>
      <xdr:row>19</xdr:row>
      <xdr:rowOff>333375</xdr:rowOff>
    </xdr:to>
    <xdr:sp macro="" textlink="">
      <xdr:nvSpPr>
        <xdr:cNvPr id="2049" name="Прямоугольник 1"/>
        <xdr:cNvSpPr>
          <a:spLocks noChangeArrowheads="1"/>
        </xdr:cNvSpPr>
      </xdr:nvSpPr>
      <xdr:spPr bwMode="auto">
        <a:xfrm rot="-5400000">
          <a:off x="7005638" y="4319587"/>
          <a:ext cx="12954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164</xdr:row>
      <xdr:rowOff>0</xdr:rowOff>
    </xdr:from>
    <xdr:to>
      <xdr:col>8</xdr:col>
      <xdr:colOff>257175</xdr:colOff>
      <xdr:row>167</xdr:row>
      <xdr:rowOff>447675</xdr:rowOff>
    </xdr:to>
    <xdr:sp macro="" textlink="">
      <xdr:nvSpPr>
        <xdr:cNvPr id="2050" name="Прямоугольник 2"/>
        <xdr:cNvSpPr>
          <a:spLocks noChangeArrowheads="1"/>
        </xdr:cNvSpPr>
      </xdr:nvSpPr>
      <xdr:spPr bwMode="auto">
        <a:xfrm rot="-5400000">
          <a:off x="6043613" y="80681512"/>
          <a:ext cx="14859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114300</xdr:colOff>
      <xdr:row>53</xdr:row>
      <xdr:rowOff>28575</xdr:rowOff>
    </xdr:from>
    <xdr:to>
      <xdr:col>7</xdr:col>
      <xdr:colOff>371475</xdr:colOff>
      <xdr:row>57</xdr:row>
      <xdr:rowOff>581025</xdr:rowOff>
    </xdr:to>
    <xdr:sp macro="" textlink="">
      <xdr:nvSpPr>
        <xdr:cNvPr id="2051" name="Прямоугольник 3"/>
        <xdr:cNvSpPr>
          <a:spLocks noChangeArrowheads="1"/>
        </xdr:cNvSpPr>
      </xdr:nvSpPr>
      <xdr:spPr bwMode="auto">
        <a:xfrm rot="5400000">
          <a:off x="5176838" y="23569612"/>
          <a:ext cx="22288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866775</xdr:colOff>
      <xdr:row>14</xdr:row>
      <xdr:rowOff>123825</xdr:rowOff>
    </xdr:from>
    <xdr:to>
      <xdr:col>9</xdr:col>
      <xdr:colOff>1123950</xdr:colOff>
      <xdr:row>18</xdr:row>
      <xdr:rowOff>85725</xdr:rowOff>
    </xdr:to>
    <xdr:sp macro="" textlink="">
      <xdr:nvSpPr>
        <xdr:cNvPr id="1025" name="Прямоугольник 1"/>
        <xdr:cNvSpPr>
          <a:spLocks noChangeArrowheads="1"/>
        </xdr:cNvSpPr>
      </xdr:nvSpPr>
      <xdr:spPr bwMode="auto">
        <a:xfrm rot="-5400000">
          <a:off x="7434263" y="4052887"/>
          <a:ext cx="12954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164</xdr:row>
      <xdr:rowOff>0</xdr:rowOff>
    </xdr:from>
    <xdr:to>
      <xdr:col>9</xdr:col>
      <xdr:colOff>257175</xdr:colOff>
      <xdr:row>167</xdr:row>
      <xdr:rowOff>447675</xdr:rowOff>
    </xdr:to>
    <xdr:sp macro="" textlink="">
      <xdr:nvSpPr>
        <xdr:cNvPr id="1026" name="Прямоугольник 2"/>
        <xdr:cNvSpPr>
          <a:spLocks noChangeArrowheads="1"/>
        </xdr:cNvSpPr>
      </xdr:nvSpPr>
      <xdr:spPr bwMode="auto">
        <a:xfrm rot="-5400000">
          <a:off x="6472238" y="81862612"/>
          <a:ext cx="14859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114300</xdr:colOff>
      <xdr:row>53</xdr:row>
      <xdr:rowOff>28575</xdr:rowOff>
    </xdr:from>
    <xdr:to>
      <xdr:col>8</xdr:col>
      <xdr:colOff>371475</xdr:colOff>
      <xdr:row>57</xdr:row>
      <xdr:rowOff>581025</xdr:rowOff>
    </xdr:to>
    <xdr:sp macro="" textlink="">
      <xdr:nvSpPr>
        <xdr:cNvPr id="1027" name="Прямоугольник 3"/>
        <xdr:cNvSpPr>
          <a:spLocks noChangeArrowheads="1"/>
        </xdr:cNvSpPr>
      </xdr:nvSpPr>
      <xdr:spPr bwMode="auto">
        <a:xfrm rot="5400000">
          <a:off x="5605463" y="24426862"/>
          <a:ext cx="22288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1"/>
  <sheetViews>
    <sheetView view="pageBreakPreview" topLeftCell="A154" workbookViewId="0">
      <selection activeCell="B163" sqref="B163:F164"/>
    </sheetView>
  </sheetViews>
  <sheetFormatPr defaultRowHeight="15"/>
  <cols>
    <col min="1" max="1" width="39.85546875" customWidth="1"/>
    <col min="2" max="2" width="5" customWidth="1"/>
    <col min="3" max="3" width="4" customWidth="1"/>
    <col min="4" max="4" width="12.42578125" customWidth="1"/>
    <col min="5" max="5" width="5.42578125" customWidth="1"/>
    <col min="6" max="6" width="14.85546875" customWidth="1"/>
    <col min="9" max="9" width="39.85546875" customWidth="1"/>
  </cols>
  <sheetData>
    <row r="1" spans="1:6" ht="15.75">
      <c r="C1" s="81"/>
    </row>
    <row r="3" spans="1:6" ht="16.5">
      <c r="A3" s="9"/>
      <c r="B3" s="85" t="s">
        <v>191</v>
      </c>
      <c r="C3" s="85"/>
      <c r="D3" s="85"/>
      <c r="E3" s="85"/>
      <c r="F3" s="85"/>
    </row>
    <row r="4" spans="1:6" ht="16.5">
      <c r="A4" s="1"/>
      <c r="B4" s="86" t="s">
        <v>0</v>
      </c>
      <c r="C4" s="86"/>
      <c r="D4" s="86"/>
      <c r="E4" s="86"/>
      <c r="F4" s="86"/>
    </row>
    <row r="5" spans="1:6" ht="59.25" customHeight="1">
      <c r="A5" s="1"/>
      <c r="B5" s="87" t="s">
        <v>125</v>
      </c>
      <c r="C5" s="87"/>
      <c r="D5" s="87"/>
      <c r="E5" s="87"/>
      <c r="F5" s="87"/>
    </row>
    <row r="6" spans="1:6" ht="15.75" customHeight="1">
      <c r="A6" s="1"/>
      <c r="B6" s="86"/>
      <c r="C6" s="86"/>
      <c r="D6" s="86"/>
      <c r="E6" s="86"/>
      <c r="F6" s="86"/>
    </row>
    <row r="7" spans="1:6" ht="16.5">
      <c r="A7" s="1"/>
      <c r="B7" s="86" t="s">
        <v>199</v>
      </c>
      <c r="C7" s="86"/>
      <c r="D7" s="86"/>
      <c r="E7" s="86"/>
      <c r="F7" s="86"/>
    </row>
    <row r="8" spans="1:6" ht="16.5">
      <c r="A8" s="1"/>
      <c r="B8" s="5"/>
      <c r="C8" s="2"/>
      <c r="D8" s="3"/>
      <c r="E8" s="4"/>
      <c r="F8" s="5"/>
    </row>
    <row r="9" spans="1:6" ht="16.5">
      <c r="A9" s="1"/>
      <c r="B9" s="6"/>
      <c r="C9" s="4"/>
      <c r="D9" s="4"/>
      <c r="E9" s="4"/>
      <c r="F9" s="7"/>
    </row>
    <row r="10" spans="1:6">
      <c r="A10" s="84" t="s">
        <v>1</v>
      </c>
      <c r="B10" s="84"/>
      <c r="C10" s="84"/>
      <c r="D10" s="84"/>
      <c r="E10" s="84"/>
      <c r="F10" s="84"/>
    </row>
    <row r="11" spans="1:6">
      <c r="A11" s="84"/>
      <c r="B11" s="84"/>
      <c r="C11" s="84"/>
      <c r="D11" s="84"/>
      <c r="E11" s="84"/>
      <c r="F11" s="84"/>
    </row>
    <row r="12" spans="1:6">
      <c r="A12" s="84"/>
      <c r="B12" s="84"/>
      <c r="C12" s="84"/>
      <c r="D12" s="84"/>
      <c r="E12" s="84"/>
      <c r="F12" s="84"/>
    </row>
    <row r="13" spans="1:6">
      <c r="A13" s="84" t="s">
        <v>200</v>
      </c>
      <c r="B13" s="84"/>
      <c r="C13" s="84"/>
      <c r="D13" s="84"/>
      <c r="E13" s="84"/>
      <c r="F13" s="84"/>
    </row>
    <row r="14" spans="1:6">
      <c r="A14" s="8"/>
      <c r="B14" s="31"/>
      <c r="C14" s="31"/>
      <c r="D14" s="31"/>
      <c r="E14" s="31"/>
      <c r="F14" s="30" t="s">
        <v>2</v>
      </c>
    </row>
    <row r="15" spans="1:6">
      <c r="A15" s="10" t="s">
        <v>3</v>
      </c>
      <c r="B15" s="11" t="s">
        <v>4</v>
      </c>
      <c r="C15" s="11" t="s">
        <v>5</v>
      </c>
      <c r="D15" s="11" t="s">
        <v>6</v>
      </c>
      <c r="E15" s="11" t="s">
        <v>7</v>
      </c>
      <c r="F15" s="10" t="s">
        <v>196</v>
      </c>
    </row>
    <row r="16" spans="1:6">
      <c r="A16" s="10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</row>
    <row r="17" spans="1:6">
      <c r="A17" s="32" t="s">
        <v>23</v>
      </c>
      <c r="B17" s="32"/>
      <c r="C17" s="32"/>
      <c r="D17" s="32"/>
      <c r="E17" s="32"/>
      <c r="F17" s="39">
        <f>F18+F67+F75+F84+F101+F134+F141+F165</f>
        <v>14482.7</v>
      </c>
    </row>
    <row r="18" spans="1:6">
      <c r="A18" s="12" t="s">
        <v>102</v>
      </c>
      <c r="B18" s="51">
        <v>1</v>
      </c>
      <c r="C18" s="52" t="s">
        <v>21</v>
      </c>
      <c r="D18" s="32"/>
      <c r="E18" s="32"/>
      <c r="F18" s="39">
        <f>F19+F25+F37+F42</f>
        <v>3655.4000000000005</v>
      </c>
    </row>
    <row r="19" spans="1:6" ht="40.5">
      <c r="A19" s="64" t="s">
        <v>103</v>
      </c>
      <c r="B19" s="51">
        <v>1</v>
      </c>
      <c r="C19" s="52" t="s">
        <v>19</v>
      </c>
      <c r="D19" s="68"/>
      <c r="E19" s="68"/>
      <c r="F19" s="69">
        <f>F20</f>
        <v>607.79999999999995</v>
      </c>
    </row>
    <row r="20" spans="1:6" ht="51.75">
      <c r="A20" s="41" t="s">
        <v>34</v>
      </c>
      <c r="B20" s="51">
        <v>1</v>
      </c>
      <c r="C20" s="52" t="s">
        <v>19</v>
      </c>
      <c r="D20" s="60" t="s">
        <v>42</v>
      </c>
      <c r="E20" s="60"/>
      <c r="F20" s="61">
        <f>F21</f>
        <v>607.79999999999995</v>
      </c>
    </row>
    <row r="21" spans="1:6" ht="39">
      <c r="A21" s="42" t="s">
        <v>35</v>
      </c>
      <c r="B21" s="14">
        <v>1</v>
      </c>
      <c r="C21" s="15" t="s">
        <v>19</v>
      </c>
      <c r="D21" s="23" t="s">
        <v>43</v>
      </c>
      <c r="E21" s="23"/>
      <c r="F21" s="47">
        <f>F22</f>
        <v>607.79999999999995</v>
      </c>
    </row>
    <row r="22" spans="1:6" ht="39">
      <c r="A22" s="24" t="s">
        <v>26</v>
      </c>
      <c r="B22" s="14">
        <v>1</v>
      </c>
      <c r="C22" s="15" t="s">
        <v>19</v>
      </c>
      <c r="D22" s="23" t="s">
        <v>44</v>
      </c>
      <c r="E22" s="23"/>
      <c r="F22" s="47">
        <f>F23</f>
        <v>607.79999999999995</v>
      </c>
    </row>
    <row r="23" spans="1:6" ht="26.25">
      <c r="A23" s="13" t="s">
        <v>65</v>
      </c>
      <c r="B23" s="14">
        <v>1</v>
      </c>
      <c r="C23" s="15" t="s">
        <v>19</v>
      </c>
      <c r="D23" s="11" t="s">
        <v>45</v>
      </c>
      <c r="E23" s="11"/>
      <c r="F23" s="37">
        <f>F24</f>
        <v>607.79999999999995</v>
      </c>
    </row>
    <row r="24" spans="1:6" ht="26.25">
      <c r="A24" s="13" t="s">
        <v>136</v>
      </c>
      <c r="B24" s="14">
        <v>1</v>
      </c>
      <c r="C24" s="15" t="s">
        <v>19</v>
      </c>
      <c r="D24" s="11" t="s">
        <v>45</v>
      </c>
      <c r="E24" s="11">
        <v>120</v>
      </c>
      <c r="F24" s="37">
        <v>607.79999999999995</v>
      </c>
    </row>
    <row r="25" spans="1:6" ht="67.5">
      <c r="A25" s="65" t="s">
        <v>104</v>
      </c>
      <c r="B25" s="66">
        <v>1</v>
      </c>
      <c r="C25" s="67" t="s">
        <v>8</v>
      </c>
      <c r="D25" s="11"/>
      <c r="E25" s="11"/>
      <c r="F25" s="37">
        <f>F26</f>
        <v>2716.8</v>
      </c>
    </row>
    <row r="26" spans="1:6" ht="51.75">
      <c r="A26" s="41" t="s">
        <v>34</v>
      </c>
      <c r="B26" s="51">
        <v>1</v>
      </c>
      <c r="C26" s="52" t="s">
        <v>8</v>
      </c>
      <c r="D26" s="60" t="s">
        <v>42</v>
      </c>
      <c r="E26" s="11"/>
      <c r="F26" s="37">
        <f>F27</f>
        <v>2716.8</v>
      </c>
    </row>
    <row r="27" spans="1:6" ht="39">
      <c r="A27" s="42" t="s">
        <v>35</v>
      </c>
      <c r="B27" s="14">
        <v>1</v>
      </c>
      <c r="C27" s="15" t="s">
        <v>8</v>
      </c>
      <c r="D27" s="23" t="s">
        <v>43</v>
      </c>
      <c r="E27" s="11"/>
      <c r="F27" s="37">
        <f>F28</f>
        <v>2716.8</v>
      </c>
    </row>
    <row r="28" spans="1:6" ht="26.25">
      <c r="A28" s="24" t="s">
        <v>27</v>
      </c>
      <c r="B28" s="14">
        <v>1</v>
      </c>
      <c r="C28" s="15" t="s">
        <v>8</v>
      </c>
      <c r="D28" s="23" t="s">
        <v>46</v>
      </c>
      <c r="E28" s="23"/>
      <c r="F28" s="45">
        <f>F29+F31+F33</f>
        <v>2716.8</v>
      </c>
    </row>
    <row r="29" spans="1:6" ht="64.5">
      <c r="A29" s="24" t="s">
        <v>150</v>
      </c>
      <c r="B29" s="14">
        <v>1</v>
      </c>
      <c r="C29" s="15" t="s">
        <v>8</v>
      </c>
      <c r="D29" s="23" t="s">
        <v>47</v>
      </c>
      <c r="E29" s="23"/>
      <c r="F29" s="45">
        <f>F30</f>
        <v>3.5</v>
      </c>
    </row>
    <row r="30" spans="1:6" ht="39">
      <c r="A30" s="13" t="s">
        <v>187</v>
      </c>
      <c r="B30" s="14">
        <v>1</v>
      </c>
      <c r="C30" s="15" t="s">
        <v>8</v>
      </c>
      <c r="D30" s="23" t="s">
        <v>47</v>
      </c>
      <c r="E30" s="23">
        <v>240</v>
      </c>
      <c r="F30" s="45">
        <v>3.5</v>
      </c>
    </row>
    <row r="31" spans="1:6" ht="26.25">
      <c r="A31" s="13" t="s">
        <v>25</v>
      </c>
      <c r="B31" s="14">
        <v>1</v>
      </c>
      <c r="C31" s="15" t="s">
        <v>8</v>
      </c>
      <c r="D31" s="15" t="s">
        <v>48</v>
      </c>
      <c r="E31" s="11"/>
      <c r="F31" s="37">
        <f>F32</f>
        <v>2086.8000000000002</v>
      </c>
    </row>
    <row r="32" spans="1:6" ht="26.25">
      <c r="A32" s="13" t="s">
        <v>136</v>
      </c>
      <c r="B32" s="14">
        <v>1</v>
      </c>
      <c r="C32" s="15" t="s">
        <v>8</v>
      </c>
      <c r="D32" s="15" t="s">
        <v>48</v>
      </c>
      <c r="E32" s="11">
        <v>120</v>
      </c>
      <c r="F32" s="37">
        <v>2086.8000000000002</v>
      </c>
    </row>
    <row r="33" spans="1:6" ht="26.25">
      <c r="A33" s="13" t="s">
        <v>180</v>
      </c>
      <c r="B33" s="14">
        <v>1</v>
      </c>
      <c r="C33" s="15" t="s">
        <v>8</v>
      </c>
      <c r="D33" s="15" t="s">
        <v>49</v>
      </c>
      <c r="E33" s="11"/>
      <c r="F33" s="37">
        <f>F35+F36+F34</f>
        <v>626.5</v>
      </c>
    </row>
    <row r="34" spans="1:6" ht="26.25">
      <c r="A34" s="13" t="s">
        <v>136</v>
      </c>
      <c r="B34" s="14">
        <v>1</v>
      </c>
      <c r="C34" s="15" t="s">
        <v>8</v>
      </c>
      <c r="D34" s="15" t="s">
        <v>49</v>
      </c>
      <c r="E34" s="11">
        <v>120</v>
      </c>
      <c r="F34" s="37">
        <v>234.5</v>
      </c>
    </row>
    <row r="35" spans="1:6" ht="39">
      <c r="A35" s="13" t="s">
        <v>187</v>
      </c>
      <c r="B35" s="14">
        <v>1</v>
      </c>
      <c r="C35" s="15" t="s">
        <v>8</v>
      </c>
      <c r="D35" s="15" t="s">
        <v>49</v>
      </c>
      <c r="E35" s="11">
        <v>240</v>
      </c>
      <c r="F35" s="37">
        <v>387.5</v>
      </c>
    </row>
    <row r="36" spans="1:6">
      <c r="A36" s="13" t="s">
        <v>137</v>
      </c>
      <c r="B36" s="14">
        <v>1</v>
      </c>
      <c r="C36" s="15" t="s">
        <v>8</v>
      </c>
      <c r="D36" s="15" t="s">
        <v>49</v>
      </c>
      <c r="E36" s="11">
        <v>850</v>
      </c>
      <c r="F36" s="37">
        <v>4.5</v>
      </c>
    </row>
    <row r="37" spans="1:6">
      <c r="A37" s="65" t="s">
        <v>13</v>
      </c>
      <c r="B37" s="66">
        <v>1</v>
      </c>
      <c r="C37" s="67" t="s">
        <v>14</v>
      </c>
      <c r="D37" s="15"/>
      <c r="E37" s="11"/>
      <c r="F37" s="70">
        <f>F38</f>
        <v>0</v>
      </c>
    </row>
    <row r="38" spans="1:6">
      <c r="A38" s="13" t="s">
        <v>13</v>
      </c>
      <c r="B38" s="14">
        <v>1</v>
      </c>
      <c r="C38" s="15" t="s">
        <v>14</v>
      </c>
      <c r="D38" s="15"/>
      <c r="E38" s="11"/>
      <c r="F38" s="16">
        <f>F39</f>
        <v>0</v>
      </c>
    </row>
    <row r="39" spans="1:6" ht="26.25">
      <c r="A39" s="13" t="s">
        <v>9</v>
      </c>
      <c r="B39" s="14">
        <v>1</v>
      </c>
      <c r="C39" s="15" t="s">
        <v>14</v>
      </c>
      <c r="D39" s="15" t="s">
        <v>140</v>
      </c>
      <c r="E39" s="11"/>
      <c r="F39" s="16">
        <f>F40</f>
        <v>0</v>
      </c>
    </row>
    <row r="40" spans="1:6" ht="26.25">
      <c r="A40" s="13" t="s">
        <v>144</v>
      </c>
      <c r="B40" s="14">
        <v>1</v>
      </c>
      <c r="C40" s="15" t="s">
        <v>14</v>
      </c>
      <c r="D40" s="15" t="s">
        <v>141</v>
      </c>
      <c r="E40" s="11"/>
      <c r="F40" s="16">
        <f>F41</f>
        <v>0</v>
      </c>
    </row>
    <row r="41" spans="1:6">
      <c r="A41" s="19" t="s">
        <v>15</v>
      </c>
      <c r="B41" s="14">
        <v>1</v>
      </c>
      <c r="C41" s="15" t="s">
        <v>14</v>
      </c>
      <c r="D41" s="15" t="s">
        <v>141</v>
      </c>
      <c r="E41" s="15" t="s">
        <v>16</v>
      </c>
      <c r="F41" s="16">
        <v>0</v>
      </c>
    </row>
    <row r="42" spans="1:6">
      <c r="A42" s="65" t="s">
        <v>105</v>
      </c>
      <c r="B42" s="66">
        <v>1</v>
      </c>
      <c r="C42" s="67" t="s">
        <v>17</v>
      </c>
      <c r="D42" s="15"/>
      <c r="E42" s="15"/>
      <c r="F42" s="71">
        <f>F43</f>
        <v>330.79999999999995</v>
      </c>
    </row>
    <row r="43" spans="1:6" ht="51.75">
      <c r="A43" s="41" t="s">
        <v>34</v>
      </c>
      <c r="B43" s="51">
        <v>1</v>
      </c>
      <c r="C43" s="52" t="s">
        <v>17</v>
      </c>
      <c r="D43" s="60" t="s">
        <v>42</v>
      </c>
      <c r="E43" s="15"/>
      <c r="F43" s="16">
        <f>F44+F48+F54</f>
        <v>330.79999999999995</v>
      </c>
    </row>
    <row r="44" spans="1:6" ht="39">
      <c r="A44" s="42" t="s">
        <v>145</v>
      </c>
      <c r="B44" s="14">
        <v>1</v>
      </c>
      <c r="C44" s="15" t="s">
        <v>17</v>
      </c>
      <c r="D44" s="23" t="s">
        <v>50</v>
      </c>
      <c r="E44" s="23"/>
      <c r="F44" s="45">
        <f>F45</f>
        <v>0</v>
      </c>
    </row>
    <row r="45" spans="1:6" ht="26.25">
      <c r="A45" s="24" t="s">
        <v>27</v>
      </c>
      <c r="B45" s="14">
        <v>1</v>
      </c>
      <c r="C45" s="15" t="s">
        <v>17</v>
      </c>
      <c r="D45" s="23" t="s">
        <v>51</v>
      </c>
      <c r="E45" s="23"/>
      <c r="F45" s="47">
        <f>F47</f>
        <v>0</v>
      </c>
    </row>
    <row r="46" spans="1:6" ht="51.75">
      <c r="A46" s="13" t="s">
        <v>146</v>
      </c>
      <c r="B46" s="14">
        <v>1</v>
      </c>
      <c r="C46" s="15" t="s">
        <v>17</v>
      </c>
      <c r="D46" s="15" t="s">
        <v>52</v>
      </c>
      <c r="E46" s="11"/>
      <c r="F46" s="37">
        <f>F47</f>
        <v>0</v>
      </c>
    </row>
    <row r="47" spans="1:6" ht="39">
      <c r="A47" s="13" t="s">
        <v>187</v>
      </c>
      <c r="B47" s="14">
        <v>1</v>
      </c>
      <c r="C47" s="15" t="s">
        <v>17</v>
      </c>
      <c r="D47" s="15" t="s">
        <v>52</v>
      </c>
      <c r="E47" s="11">
        <v>240</v>
      </c>
      <c r="F47" s="37">
        <v>0</v>
      </c>
    </row>
    <row r="48" spans="1:6" ht="39">
      <c r="A48" s="42" t="s">
        <v>147</v>
      </c>
      <c r="B48" s="14">
        <v>1</v>
      </c>
      <c r="C48" s="15" t="s">
        <v>17</v>
      </c>
      <c r="D48" s="23" t="s">
        <v>53</v>
      </c>
      <c r="E48" s="23"/>
      <c r="F48" s="47">
        <f>F49</f>
        <v>108</v>
      </c>
    </row>
    <row r="49" spans="1:8" ht="26.25">
      <c r="A49" s="24" t="s">
        <v>27</v>
      </c>
      <c r="B49" s="14">
        <v>1</v>
      </c>
      <c r="C49" s="15" t="s">
        <v>17</v>
      </c>
      <c r="D49" s="23" t="s">
        <v>54</v>
      </c>
      <c r="E49" s="23"/>
      <c r="F49" s="47">
        <f>F51+F53</f>
        <v>108</v>
      </c>
    </row>
    <row r="50" spans="1:8" ht="64.5">
      <c r="A50" s="17" t="s">
        <v>142</v>
      </c>
      <c r="B50" s="14">
        <v>1</v>
      </c>
      <c r="C50" s="15" t="s">
        <v>17</v>
      </c>
      <c r="D50" s="15" t="s">
        <v>55</v>
      </c>
      <c r="E50" s="11"/>
      <c r="F50" s="37">
        <f>F51</f>
        <v>42</v>
      </c>
    </row>
    <row r="51" spans="1:8" ht="39">
      <c r="A51" s="13" t="s">
        <v>187</v>
      </c>
      <c r="B51" s="14">
        <v>1</v>
      </c>
      <c r="C51" s="15" t="s">
        <v>17</v>
      </c>
      <c r="D51" s="15" t="s">
        <v>55</v>
      </c>
      <c r="E51" s="11">
        <v>240</v>
      </c>
      <c r="F51" s="37">
        <v>42</v>
      </c>
    </row>
    <row r="52" spans="1:8" ht="39">
      <c r="A52" s="24" t="s">
        <v>24</v>
      </c>
      <c r="B52" s="14">
        <v>1</v>
      </c>
      <c r="C52" s="15" t="s">
        <v>17</v>
      </c>
      <c r="D52" s="23" t="s">
        <v>56</v>
      </c>
      <c r="E52" s="23"/>
      <c r="F52" s="78">
        <f>F53</f>
        <v>66</v>
      </c>
    </row>
    <row r="53" spans="1:8" ht="39.75" customHeight="1">
      <c r="A53" s="13" t="s">
        <v>187</v>
      </c>
      <c r="B53" s="14">
        <v>1</v>
      </c>
      <c r="C53" s="15" t="s">
        <v>17</v>
      </c>
      <c r="D53" s="23" t="s">
        <v>56</v>
      </c>
      <c r="E53" s="23">
        <v>240</v>
      </c>
      <c r="F53" s="78">
        <v>66</v>
      </c>
    </row>
    <row r="54" spans="1:8" ht="39">
      <c r="A54" s="42" t="s">
        <v>35</v>
      </c>
      <c r="B54" s="14">
        <v>1</v>
      </c>
      <c r="C54" s="15" t="s">
        <v>17</v>
      </c>
      <c r="D54" s="23" t="s">
        <v>43</v>
      </c>
      <c r="E54" s="23"/>
      <c r="F54" s="47">
        <f>F56+F58</f>
        <v>222.79999999999998</v>
      </c>
      <c r="H54" s="40"/>
    </row>
    <row r="55" spans="1:8" ht="26.25">
      <c r="A55" s="24" t="s">
        <v>27</v>
      </c>
      <c r="B55" s="14">
        <v>1</v>
      </c>
      <c r="C55" s="15" t="s">
        <v>17</v>
      </c>
      <c r="D55" s="23" t="s">
        <v>46</v>
      </c>
      <c r="E55" s="23"/>
      <c r="F55" s="47">
        <f>F56+F58</f>
        <v>222.79999999999998</v>
      </c>
      <c r="H55" s="40"/>
    </row>
    <row r="56" spans="1:8" ht="51.75">
      <c r="A56" s="13" t="s">
        <v>182</v>
      </c>
      <c r="B56" s="14">
        <v>1</v>
      </c>
      <c r="C56" s="15" t="s">
        <v>17</v>
      </c>
      <c r="D56" s="15" t="s">
        <v>57</v>
      </c>
      <c r="E56" s="11"/>
      <c r="F56" s="37">
        <f>F57</f>
        <v>8.3000000000000007</v>
      </c>
    </row>
    <row r="57" spans="1:8">
      <c r="A57" s="13" t="s">
        <v>137</v>
      </c>
      <c r="B57" s="14">
        <v>1</v>
      </c>
      <c r="C57" s="15" t="s">
        <v>17</v>
      </c>
      <c r="D57" s="15" t="s">
        <v>57</v>
      </c>
      <c r="E57" s="11">
        <v>850</v>
      </c>
      <c r="F57" s="37">
        <v>8.3000000000000007</v>
      </c>
    </row>
    <row r="58" spans="1:8" ht="64.5">
      <c r="A58" s="13" t="s">
        <v>66</v>
      </c>
      <c r="B58" s="14">
        <v>1</v>
      </c>
      <c r="C58" s="15" t="s">
        <v>17</v>
      </c>
      <c r="D58" s="15" t="s">
        <v>58</v>
      </c>
      <c r="E58" s="11"/>
      <c r="F58" s="37">
        <f>F60+F62+F64+F65</f>
        <v>214.49999999999997</v>
      </c>
    </row>
    <row r="59" spans="1:8" ht="64.5">
      <c r="A59" s="13" t="s">
        <v>148</v>
      </c>
      <c r="B59" s="14">
        <v>1</v>
      </c>
      <c r="C59" s="15" t="s">
        <v>17</v>
      </c>
      <c r="D59" s="15" t="s">
        <v>59</v>
      </c>
      <c r="E59" s="11"/>
      <c r="F59" s="37">
        <f>F60</f>
        <v>37.299999999999997</v>
      </c>
    </row>
    <row r="60" spans="1:8">
      <c r="A60" s="18" t="s">
        <v>11</v>
      </c>
      <c r="B60" s="14">
        <v>1</v>
      </c>
      <c r="C60" s="15" t="s">
        <v>17</v>
      </c>
      <c r="D60" s="15" t="s">
        <v>59</v>
      </c>
      <c r="E60" s="11">
        <v>540</v>
      </c>
      <c r="F60" s="37">
        <v>37.299999999999997</v>
      </c>
    </row>
    <row r="61" spans="1:8" ht="77.25">
      <c r="A61" s="18" t="s">
        <v>67</v>
      </c>
      <c r="B61" s="14">
        <v>1</v>
      </c>
      <c r="C61" s="15" t="s">
        <v>17</v>
      </c>
      <c r="D61" s="15" t="s">
        <v>60</v>
      </c>
      <c r="E61" s="11"/>
      <c r="F61" s="37">
        <f>F62</f>
        <v>91.1</v>
      </c>
    </row>
    <row r="62" spans="1:8">
      <c r="A62" s="13" t="s">
        <v>11</v>
      </c>
      <c r="B62" s="14">
        <v>1</v>
      </c>
      <c r="C62" s="15" t="s">
        <v>17</v>
      </c>
      <c r="D62" s="15" t="s">
        <v>60</v>
      </c>
      <c r="E62" s="11">
        <v>540</v>
      </c>
      <c r="F62" s="37">
        <v>91.1</v>
      </c>
    </row>
    <row r="63" spans="1:8" ht="64.5">
      <c r="A63" s="13" t="s">
        <v>68</v>
      </c>
      <c r="B63" s="14">
        <v>1</v>
      </c>
      <c r="C63" s="15" t="s">
        <v>17</v>
      </c>
      <c r="D63" s="15" t="s">
        <v>61</v>
      </c>
      <c r="E63" s="11"/>
      <c r="F63" s="37">
        <f>F64</f>
        <v>59.2</v>
      </c>
    </row>
    <row r="64" spans="1:8">
      <c r="A64" s="13" t="s">
        <v>11</v>
      </c>
      <c r="B64" s="14">
        <v>1</v>
      </c>
      <c r="C64" s="15" t="s">
        <v>17</v>
      </c>
      <c r="D64" s="15" t="s">
        <v>61</v>
      </c>
      <c r="E64" s="11">
        <v>540</v>
      </c>
      <c r="F64" s="37">
        <v>59.2</v>
      </c>
    </row>
    <row r="65" spans="1:6" ht="51.75">
      <c r="A65" s="13" t="s">
        <v>193</v>
      </c>
      <c r="B65" s="14">
        <v>1</v>
      </c>
      <c r="C65" s="15" t="s">
        <v>17</v>
      </c>
      <c r="D65" s="15" t="s">
        <v>192</v>
      </c>
      <c r="E65" s="11"/>
      <c r="F65" s="37">
        <f>F66</f>
        <v>26.9</v>
      </c>
    </row>
    <row r="66" spans="1:6">
      <c r="A66" s="13" t="s">
        <v>11</v>
      </c>
      <c r="B66" s="14">
        <v>1</v>
      </c>
      <c r="C66" s="15" t="s">
        <v>17</v>
      </c>
      <c r="D66" s="15" t="s">
        <v>192</v>
      </c>
      <c r="E66" s="11">
        <v>540</v>
      </c>
      <c r="F66" s="37">
        <v>26.9</v>
      </c>
    </row>
    <row r="67" spans="1:6">
      <c r="A67" s="12" t="s">
        <v>106</v>
      </c>
      <c r="B67" s="51">
        <v>2</v>
      </c>
      <c r="C67" s="15"/>
      <c r="D67" s="15"/>
      <c r="E67" s="11"/>
      <c r="F67" s="50">
        <f>F68</f>
        <v>112.8</v>
      </c>
    </row>
    <row r="68" spans="1:6" ht="67.5">
      <c r="A68" s="72" t="s">
        <v>107</v>
      </c>
      <c r="B68" s="66">
        <v>2</v>
      </c>
      <c r="C68" s="67" t="s">
        <v>20</v>
      </c>
      <c r="D68" s="15"/>
      <c r="E68" s="11"/>
      <c r="F68" s="37">
        <f>F69</f>
        <v>112.8</v>
      </c>
    </row>
    <row r="69" spans="1:6" ht="51.75">
      <c r="A69" s="41" t="s">
        <v>34</v>
      </c>
      <c r="B69" s="51">
        <v>2</v>
      </c>
      <c r="C69" s="52" t="s">
        <v>21</v>
      </c>
      <c r="D69" s="60" t="s">
        <v>42</v>
      </c>
      <c r="E69" s="11"/>
      <c r="F69" s="50">
        <f>F70</f>
        <v>112.8</v>
      </c>
    </row>
    <row r="70" spans="1:6" ht="39">
      <c r="A70" s="42" t="s">
        <v>35</v>
      </c>
      <c r="B70" s="14">
        <v>2</v>
      </c>
      <c r="C70" s="15" t="s">
        <v>20</v>
      </c>
      <c r="D70" s="23" t="s">
        <v>43</v>
      </c>
      <c r="E70" s="11"/>
      <c r="F70" s="37">
        <f>F71</f>
        <v>112.8</v>
      </c>
    </row>
    <row r="71" spans="1:6" ht="26.25">
      <c r="A71" s="24" t="s">
        <v>27</v>
      </c>
      <c r="B71" s="14">
        <v>2</v>
      </c>
      <c r="C71" s="15" t="s">
        <v>20</v>
      </c>
      <c r="D71" s="23" t="s">
        <v>46</v>
      </c>
      <c r="E71" s="11"/>
      <c r="F71" s="37">
        <f>F72</f>
        <v>112.8</v>
      </c>
    </row>
    <row r="72" spans="1:6" ht="39">
      <c r="A72" s="13" t="s">
        <v>149</v>
      </c>
      <c r="B72" s="14">
        <v>2</v>
      </c>
      <c r="C72" s="15" t="s">
        <v>20</v>
      </c>
      <c r="D72" s="15" t="s">
        <v>133</v>
      </c>
      <c r="E72" s="11"/>
      <c r="F72" s="37">
        <f>F73+F74</f>
        <v>112.8</v>
      </c>
    </row>
    <row r="73" spans="1:6" ht="39">
      <c r="A73" s="13" t="s">
        <v>10</v>
      </c>
      <c r="B73" s="14">
        <v>2</v>
      </c>
      <c r="C73" s="15" t="s">
        <v>20</v>
      </c>
      <c r="D73" s="15" t="s">
        <v>133</v>
      </c>
      <c r="E73" s="11">
        <v>120</v>
      </c>
      <c r="F73" s="37">
        <v>111.3</v>
      </c>
    </row>
    <row r="74" spans="1:6" ht="39">
      <c r="A74" s="13" t="s">
        <v>187</v>
      </c>
      <c r="B74" s="14">
        <v>2</v>
      </c>
      <c r="C74" s="15" t="s">
        <v>20</v>
      </c>
      <c r="D74" s="15" t="s">
        <v>133</v>
      </c>
      <c r="E74" s="11">
        <v>240</v>
      </c>
      <c r="F74" s="37">
        <v>1.5</v>
      </c>
    </row>
    <row r="75" spans="1:6" ht="26.25">
      <c r="A75" s="12" t="s">
        <v>108</v>
      </c>
      <c r="B75" s="51">
        <v>3</v>
      </c>
      <c r="C75" s="52"/>
      <c r="D75" s="15"/>
      <c r="E75" s="11"/>
      <c r="F75" s="50">
        <f>F76</f>
        <v>50</v>
      </c>
    </row>
    <row r="76" spans="1:6" ht="67.5">
      <c r="A76" s="65" t="s">
        <v>109</v>
      </c>
      <c r="B76" s="66">
        <v>3</v>
      </c>
      <c r="C76" s="67" t="s">
        <v>18</v>
      </c>
      <c r="D76" s="15"/>
      <c r="E76" s="11"/>
      <c r="F76" s="37">
        <f>F77+F82</f>
        <v>50</v>
      </c>
    </row>
    <row r="77" spans="1:6" ht="51.75">
      <c r="A77" s="12" t="s">
        <v>38</v>
      </c>
      <c r="B77" s="51">
        <v>3</v>
      </c>
      <c r="C77" s="52" t="s">
        <v>18</v>
      </c>
      <c r="D77" s="52" t="s">
        <v>69</v>
      </c>
      <c r="E77" s="53"/>
      <c r="F77" s="50">
        <f>F78</f>
        <v>0</v>
      </c>
    </row>
    <row r="78" spans="1:6" ht="51.75">
      <c r="A78" s="43" t="s">
        <v>179</v>
      </c>
      <c r="B78" s="14">
        <v>3</v>
      </c>
      <c r="C78" s="15" t="s">
        <v>18</v>
      </c>
      <c r="D78" s="15" t="s">
        <v>151</v>
      </c>
      <c r="E78" s="11"/>
      <c r="F78" s="37">
        <f>F80</f>
        <v>0</v>
      </c>
    </row>
    <row r="79" spans="1:6" ht="54" customHeight="1">
      <c r="A79" s="13" t="s">
        <v>110</v>
      </c>
      <c r="B79" s="14">
        <v>3</v>
      </c>
      <c r="C79" s="15" t="s">
        <v>18</v>
      </c>
      <c r="D79" s="15" t="s">
        <v>152</v>
      </c>
      <c r="E79" s="11"/>
      <c r="F79" s="37">
        <f>F80</f>
        <v>0</v>
      </c>
    </row>
    <row r="80" spans="1:6" ht="39">
      <c r="A80" s="29" t="s">
        <v>153</v>
      </c>
      <c r="B80" s="14">
        <v>3</v>
      </c>
      <c r="C80" s="15" t="s">
        <v>18</v>
      </c>
      <c r="D80" s="15" t="s">
        <v>154</v>
      </c>
      <c r="E80" s="11"/>
      <c r="F80" s="37">
        <f>F81</f>
        <v>0</v>
      </c>
    </row>
    <row r="81" spans="1:6" ht="39">
      <c r="A81" s="13" t="s">
        <v>187</v>
      </c>
      <c r="B81" s="14">
        <v>3</v>
      </c>
      <c r="C81" s="15" t="s">
        <v>18</v>
      </c>
      <c r="D81" s="15" t="s">
        <v>154</v>
      </c>
      <c r="E81" s="11">
        <v>240</v>
      </c>
      <c r="F81" s="37">
        <v>0</v>
      </c>
    </row>
    <row r="82" spans="1:6" ht="39">
      <c r="A82" s="13" t="s">
        <v>201</v>
      </c>
      <c r="B82" s="14">
        <v>3</v>
      </c>
      <c r="C82" s="15" t="s">
        <v>18</v>
      </c>
      <c r="D82" s="15" t="s">
        <v>202</v>
      </c>
      <c r="E82" s="11"/>
      <c r="F82" s="37">
        <f>F83</f>
        <v>50</v>
      </c>
    </row>
    <row r="83" spans="1:6">
      <c r="A83" s="13" t="s">
        <v>139</v>
      </c>
      <c r="B83" s="14">
        <v>3</v>
      </c>
      <c r="C83" s="15" t="s">
        <v>18</v>
      </c>
      <c r="D83" s="15" t="s">
        <v>202</v>
      </c>
      <c r="E83" s="11">
        <v>850</v>
      </c>
      <c r="F83" s="37">
        <v>50</v>
      </c>
    </row>
    <row r="84" spans="1:6">
      <c r="A84" s="12" t="s">
        <v>111</v>
      </c>
      <c r="B84" s="51">
        <v>4</v>
      </c>
      <c r="C84" s="52"/>
      <c r="D84" s="52"/>
      <c r="E84" s="53"/>
      <c r="F84" s="50">
        <f>F85+F96</f>
        <v>1196.5999999999999</v>
      </c>
    </row>
    <row r="85" spans="1:6">
      <c r="A85" s="65" t="s">
        <v>112</v>
      </c>
      <c r="B85" s="66">
        <v>4</v>
      </c>
      <c r="C85" s="73">
        <v>9</v>
      </c>
      <c r="D85" s="52"/>
      <c r="E85" s="53"/>
      <c r="F85" s="37">
        <f>F86</f>
        <v>851.6</v>
      </c>
    </row>
    <row r="86" spans="1:6" ht="51.75">
      <c r="A86" s="12" t="s">
        <v>38</v>
      </c>
      <c r="B86" s="51">
        <v>4</v>
      </c>
      <c r="C86" s="52" t="s">
        <v>18</v>
      </c>
      <c r="D86" s="52" t="s">
        <v>69</v>
      </c>
      <c r="E86" s="11"/>
      <c r="F86" s="50">
        <f>F87</f>
        <v>851.6</v>
      </c>
    </row>
    <row r="87" spans="1:6" ht="32.25" customHeight="1">
      <c r="A87" s="44" t="s">
        <v>155</v>
      </c>
      <c r="B87" s="33">
        <v>4</v>
      </c>
      <c r="C87" s="35">
        <v>9</v>
      </c>
      <c r="D87" s="34" t="s">
        <v>73</v>
      </c>
      <c r="E87" s="36"/>
      <c r="F87" s="37">
        <f>F90+F92+F93</f>
        <v>851.6</v>
      </c>
    </row>
    <row r="88" spans="1:6" ht="39">
      <c r="A88" s="18" t="s">
        <v>29</v>
      </c>
      <c r="B88" s="33">
        <v>4</v>
      </c>
      <c r="C88" s="35">
        <v>9</v>
      </c>
      <c r="D88" s="34" t="s">
        <v>72</v>
      </c>
      <c r="E88" s="36"/>
      <c r="F88" s="37">
        <f>F90+F92+F93</f>
        <v>851.6</v>
      </c>
    </row>
    <row r="89" spans="1:6" ht="39">
      <c r="A89" s="38" t="s">
        <v>156</v>
      </c>
      <c r="B89" s="33">
        <v>4</v>
      </c>
      <c r="C89" s="35">
        <v>9</v>
      </c>
      <c r="D89" s="34" t="s">
        <v>74</v>
      </c>
      <c r="E89" s="36"/>
      <c r="F89" s="37">
        <f>F90</f>
        <v>83.1</v>
      </c>
    </row>
    <row r="90" spans="1:6" ht="39">
      <c r="A90" s="13" t="s">
        <v>187</v>
      </c>
      <c r="B90" s="14">
        <v>4</v>
      </c>
      <c r="C90" s="20">
        <v>9</v>
      </c>
      <c r="D90" s="15" t="s">
        <v>74</v>
      </c>
      <c r="E90" s="21">
        <v>240</v>
      </c>
      <c r="F90" s="37">
        <v>83.1</v>
      </c>
    </row>
    <row r="91" spans="1:6" ht="39">
      <c r="A91" s="38" t="s">
        <v>157</v>
      </c>
      <c r="B91" s="14">
        <v>4</v>
      </c>
      <c r="C91" s="20">
        <v>9</v>
      </c>
      <c r="D91" s="34" t="s">
        <v>71</v>
      </c>
      <c r="E91" s="21"/>
      <c r="F91" s="37">
        <f>F92</f>
        <v>768.5</v>
      </c>
    </row>
    <row r="92" spans="1:6" ht="39">
      <c r="A92" s="13" t="s">
        <v>187</v>
      </c>
      <c r="B92" s="14">
        <v>4</v>
      </c>
      <c r="C92" s="20">
        <v>9</v>
      </c>
      <c r="D92" s="15" t="s">
        <v>71</v>
      </c>
      <c r="E92" s="21">
        <v>240</v>
      </c>
      <c r="F92" s="37">
        <v>768.5</v>
      </c>
    </row>
    <row r="93" spans="1:6" ht="39">
      <c r="A93" s="13" t="s">
        <v>185</v>
      </c>
      <c r="B93" s="14">
        <v>4</v>
      </c>
      <c r="C93" s="20">
        <v>9</v>
      </c>
      <c r="D93" s="15" t="s">
        <v>183</v>
      </c>
      <c r="E93" s="21"/>
      <c r="F93" s="37">
        <f>F94</f>
        <v>0</v>
      </c>
    </row>
    <row r="94" spans="1:6" ht="39">
      <c r="A94" s="13" t="s">
        <v>187</v>
      </c>
      <c r="B94" s="14">
        <v>4</v>
      </c>
      <c r="C94" s="20">
        <v>9</v>
      </c>
      <c r="D94" s="15" t="s">
        <v>183</v>
      </c>
      <c r="E94" s="21">
        <v>240</v>
      </c>
      <c r="F94" s="37">
        <v>0</v>
      </c>
    </row>
    <row r="95" spans="1:6" ht="27">
      <c r="A95" s="65" t="s">
        <v>113</v>
      </c>
      <c r="B95" s="66">
        <v>4</v>
      </c>
      <c r="C95" s="67" t="s">
        <v>114</v>
      </c>
      <c r="D95" s="15"/>
      <c r="E95" s="21"/>
      <c r="F95" s="50">
        <f>F96</f>
        <v>345</v>
      </c>
    </row>
    <row r="96" spans="1:6" ht="51.75">
      <c r="A96" s="12" t="s">
        <v>101</v>
      </c>
      <c r="B96" s="51">
        <v>4</v>
      </c>
      <c r="C96" s="62">
        <v>12</v>
      </c>
      <c r="D96" s="52" t="s">
        <v>42</v>
      </c>
      <c r="E96" s="63"/>
      <c r="F96" s="50">
        <f>F97</f>
        <v>345</v>
      </c>
    </row>
    <row r="97" spans="1:6" ht="39">
      <c r="A97" s="43" t="s">
        <v>158</v>
      </c>
      <c r="B97" s="14">
        <v>4</v>
      </c>
      <c r="C97" s="20">
        <v>12</v>
      </c>
      <c r="D97" s="15" t="s">
        <v>62</v>
      </c>
      <c r="E97" s="21"/>
      <c r="F97" s="37">
        <f>F98</f>
        <v>345</v>
      </c>
    </row>
    <row r="98" spans="1:6" ht="39">
      <c r="A98" s="13" t="s">
        <v>28</v>
      </c>
      <c r="B98" s="14">
        <v>4</v>
      </c>
      <c r="C98" s="20">
        <v>12</v>
      </c>
      <c r="D98" s="15" t="s">
        <v>63</v>
      </c>
      <c r="E98" s="21"/>
      <c r="F98" s="37">
        <f>F99</f>
        <v>345</v>
      </c>
    </row>
    <row r="99" spans="1:6" ht="26.25">
      <c r="A99" s="13" t="s">
        <v>159</v>
      </c>
      <c r="B99" s="14">
        <v>4</v>
      </c>
      <c r="C99" s="20">
        <v>12</v>
      </c>
      <c r="D99" s="23" t="s">
        <v>64</v>
      </c>
      <c r="E99" s="21"/>
      <c r="F99" s="37">
        <f>F100</f>
        <v>345</v>
      </c>
    </row>
    <row r="100" spans="1:6" ht="39">
      <c r="A100" s="13" t="s">
        <v>187</v>
      </c>
      <c r="B100" s="14">
        <v>4</v>
      </c>
      <c r="C100" s="20">
        <v>12</v>
      </c>
      <c r="D100" s="23" t="s">
        <v>64</v>
      </c>
      <c r="E100" s="21">
        <v>240</v>
      </c>
      <c r="F100" s="37">
        <v>345</v>
      </c>
    </row>
    <row r="101" spans="1:6">
      <c r="A101" s="12" t="s">
        <v>115</v>
      </c>
      <c r="B101" s="51">
        <v>5</v>
      </c>
      <c r="C101" s="52"/>
      <c r="D101" s="23"/>
      <c r="E101" s="21"/>
      <c r="F101" s="50">
        <f>F102+F110+F118</f>
        <v>3120.5</v>
      </c>
    </row>
    <row r="102" spans="1:6">
      <c r="A102" s="65" t="s">
        <v>116</v>
      </c>
      <c r="B102" s="66">
        <v>5</v>
      </c>
      <c r="C102" s="67" t="s">
        <v>12</v>
      </c>
      <c r="D102" s="23"/>
      <c r="E102" s="21"/>
      <c r="F102" s="37">
        <f>F103</f>
        <v>316.3</v>
      </c>
    </row>
    <row r="103" spans="1:6" ht="60.75" customHeight="1">
      <c r="A103" s="12" t="s">
        <v>38</v>
      </c>
      <c r="B103" s="14">
        <v>5</v>
      </c>
      <c r="C103" s="15" t="s">
        <v>12</v>
      </c>
      <c r="D103" s="15" t="s">
        <v>69</v>
      </c>
      <c r="E103" s="11"/>
      <c r="F103" s="37">
        <f>F104</f>
        <v>316.3</v>
      </c>
    </row>
    <row r="104" spans="1:6" ht="39">
      <c r="A104" s="43" t="s">
        <v>160</v>
      </c>
      <c r="B104" s="14">
        <v>5</v>
      </c>
      <c r="C104" s="15" t="s">
        <v>12</v>
      </c>
      <c r="D104" s="15" t="s">
        <v>75</v>
      </c>
      <c r="E104" s="11"/>
      <c r="F104" s="37">
        <f>F105</f>
        <v>316.3</v>
      </c>
    </row>
    <row r="105" spans="1:6" ht="39">
      <c r="A105" s="13" t="s">
        <v>161</v>
      </c>
      <c r="B105" s="14">
        <v>5</v>
      </c>
      <c r="C105" s="15" t="s">
        <v>12</v>
      </c>
      <c r="D105" s="15" t="s">
        <v>131</v>
      </c>
      <c r="E105" s="11"/>
      <c r="F105" s="37">
        <f>F106+F108</f>
        <v>316.3</v>
      </c>
    </row>
    <row r="106" spans="1:6" ht="26.25">
      <c r="A106" s="18" t="s">
        <v>162</v>
      </c>
      <c r="B106" s="14">
        <v>5</v>
      </c>
      <c r="C106" s="15" t="s">
        <v>12</v>
      </c>
      <c r="D106" s="15" t="s">
        <v>76</v>
      </c>
      <c r="E106" s="11"/>
      <c r="F106" s="37">
        <f>F107</f>
        <v>286.7</v>
      </c>
    </row>
    <row r="107" spans="1:6" ht="39">
      <c r="A107" s="13" t="s">
        <v>187</v>
      </c>
      <c r="B107" s="14">
        <v>5</v>
      </c>
      <c r="C107" s="15" t="s">
        <v>12</v>
      </c>
      <c r="D107" s="15" t="s">
        <v>76</v>
      </c>
      <c r="E107" s="11">
        <v>240</v>
      </c>
      <c r="F107" s="37">
        <v>286.7</v>
      </c>
    </row>
    <row r="108" spans="1:6" ht="51.75">
      <c r="A108" s="13" t="s">
        <v>163</v>
      </c>
      <c r="B108" s="14">
        <v>5</v>
      </c>
      <c r="C108" s="15" t="s">
        <v>12</v>
      </c>
      <c r="D108" s="15" t="s">
        <v>77</v>
      </c>
      <c r="E108" s="11"/>
      <c r="F108" s="37">
        <f>F109</f>
        <v>29.6</v>
      </c>
    </row>
    <row r="109" spans="1:6" ht="39">
      <c r="A109" s="13" t="s">
        <v>187</v>
      </c>
      <c r="B109" s="14">
        <v>5</v>
      </c>
      <c r="C109" s="15" t="s">
        <v>12</v>
      </c>
      <c r="D109" s="15" t="s">
        <v>78</v>
      </c>
      <c r="E109" s="11">
        <v>240</v>
      </c>
      <c r="F109" s="37">
        <v>29.6</v>
      </c>
    </row>
    <row r="110" spans="1:6">
      <c r="A110" s="65" t="s">
        <v>117</v>
      </c>
      <c r="B110" s="66">
        <v>5</v>
      </c>
      <c r="C110" s="67" t="s">
        <v>19</v>
      </c>
      <c r="D110" s="23"/>
      <c r="E110" s="11"/>
      <c r="F110" s="70">
        <f>F111</f>
        <v>1418.6000000000001</v>
      </c>
    </row>
    <row r="111" spans="1:6" ht="51.75">
      <c r="A111" s="12" t="s">
        <v>38</v>
      </c>
      <c r="B111" s="14">
        <v>5</v>
      </c>
      <c r="C111" s="15" t="s">
        <v>19</v>
      </c>
      <c r="D111" s="15" t="s">
        <v>69</v>
      </c>
      <c r="E111" s="11"/>
      <c r="F111" s="37">
        <f>F112</f>
        <v>1418.6000000000001</v>
      </c>
    </row>
    <row r="112" spans="1:6" ht="39">
      <c r="A112" s="43" t="s">
        <v>160</v>
      </c>
      <c r="B112" s="14">
        <v>5</v>
      </c>
      <c r="C112" s="15" t="s">
        <v>19</v>
      </c>
      <c r="D112" s="15" t="s">
        <v>75</v>
      </c>
      <c r="E112" s="11"/>
      <c r="F112" s="37">
        <f>F113</f>
        <v>1418.6000000000001</v>
      </c>
    </row>
    <row r="113" spans="1:6" ht="39">
      <c r="A113" s="13" t="s">
        <v>164</v>
      </c>
      <c r="B113" s="14">
        <v>5</v>
      </c>
      <c r="C113" s="15" t="s">
        <v>19</v>
      </c>
      <c r="D113" s="23" t="s">
        <v>132</v>
      </c>
      <c r="E113" s="11"/>
      <c r="F113" s="37">
        <f>F114+F116</f>
        <v>1418.6000000000001</v>
      </c>
    </row>
    <row r="114" spans="1:6" ht="33" customHeight="1">
      <c r="A114" s="24" t="s">
        <v>165</v>
      </c>
      <c r="B114" s="14">
        <v>5</v>
      </c>
      <c r="C114" s="15" t="s">
        <v>19</v>
      </c>
      <c r="D114" s="23" t="s">
        <v>126</v>
      </c>
      <c r="E114" s="11"/>
      <c r="F114" s="37">
        <f>F115</f>
        <v>134.4</v>
      </c>
    </row>
    <row r="115" spans="1:6" ht="39">
      <c r="A115" s="13" t="s">
        <v>187</v>
      </c>
      <c r="B115" s="14">
        <v>5</v>
      </c>
      <c r="C115" s="15" t="s">
        <v>19</v>
      </c>
      <c r="D115" s="23" t="s">
        <v>126</v>
      </c>
      <c r="E115" s="11">
        <v>240</v>
      </c>
      <c r="F115" s="37">
        <v>134.4</v>
      </c>
    </row>
    <row r="116" spans="1:6" ht="51.75">
      <c r="A116" s="13" t="s">
        <v>203</v>
      </c>
      <c r="B116" s="14">
        <v>5</v>
      </c>
      <c r="C116" s="15" t="s">
        <v>19</v>
      </c>
      <c r="D116" s="23" t="s">
        <v>204</v>
      </c>
      <c r="E116" s="11"/>
      <c r="F116" s="37">
        <f>F117</f>
        <v>1284.2</v>
      </c>
    </row>
    <row r="117" spans="1:6" ht="39">
      <c r="A117" s="13" t="s">
        <v>187</v>
      </c>
      <c r="B117" s="14">
        <v>5</v>
      </c>
      <c r="C117" s="15" t="s">
        <v>19</v>
      </c>
      <c r="D117" s="23" t="s">
        <v>204</v>
      </c>
      <c r="E117" s="11">
        <v>240</v>
      </c>
      <c r="F117" s="37">
        <v>1284.2</v>
      </c>
    </row>
    <row r="118" spans="1:6">
      <c r="A118" s="65" t="s">
        <v>118</v>
      </c>
      <c r="B118" s="66">
        <v>5</v>
      </c>
      <c r="C118" s="67" t="s">
        <v>20</v>
      </c>
      <c r="D118" s="23"/>
      <c r="E118" s="11"/>
      <c r="F118" s="70">
        <f>F119</f>
        <v>1385.6</v>
      </c>
    </row>
    <row r="119" spans="1:6" ht="51.75">
      <c r="A119" s="12" t="s">
        <v>39</v>
      </c>
      <c r="B119" s="14">
        <v>5</v>
      </c>
      <c r="C119" s="15" t="s">
        <v>20</v>
      </c>
      <c r="D119" s="23" t="s">
        <v>181</v>
      </c>
      <c r="E119" s="11"/>
      <c r="F119" s="37">
        <f>F120</f>
        <v>1385.6</v>
      </c>
    </row>
    <row r="120" spans="1:6" ht="39">
      <c r="A120" s="42" t="s">
        <v>160</v>
      </c>
      <c r="B120" s="14">
        <v>5</v>
      </c>
      <c r="C120" s="15" t="s">
        <v>20</v>
      </c>
      <c r="D120" s="23" t="s">
        <v>75</v>
      </c>
      <c r="E120" s="11"/>
      <c r="F120" s="37">
        <f>F121</f>
        <v>1385.6</v>
      </c>
    </row>
    <row r="121" spans="1:6" ht="39">
      <c r="A121" s="24" t="s">
        <v>166</v>
      </c>
      <c r="B121" s="14">
        <v>5</v>
      </c>
      <c r="C121" s="15" t="s">
        <v>20</v>
      </c>
      <c r="D121" s="15" t="s">
        <v>79</v>
      </c>
      <c r="E121" s="11"/>
      <c r="F121" s="37">
        <f>F122+F124+F126+F128+F132+F130</f>
        <v>1385.6</v>
      </c>
    </row>
    <row r="122" spans="1:6" ht="39">
      <c r="A122" s="13" t="s">
        <v>167</v>
      </c>
      <c r="B122" s="14">
        <v>5</v>
      </c>
      <c r="C122" s="15" t="s">
        <v>20</v>
      </c>
      <c r="D122" s="15" t="s">
        <v>80</v>
      </c>
      <c r="E122" s="11"/>
      <c r="F122" s="37">
        <f>F123</f>
        <v>913.8</v>
      </c>
    </row>
    <row r="123" spans="1:6" ht="39">
      <c r="A123" s="13" t="s">
        <v>187</v>
      </c>
      <c r="B123" s="14">
        <v>5</v>
      </c>
      <c r="C123" s="15" t="s">
        <v>20</v>
      </c>
      <c r="D123" s="15" t="s">
        <v>80</v>
      </c>
      <c r="E123" s="11">
        <v>240</v>
      </c>
      <c r="F123" s="37">
        <v>913.8</v>
      </c>
    </row>
    <row r="124" spans="1:6" ht="51.75">
      <c r="A124" s="13" t="s">
        <v>168</v>
      </c>
      <c r="B124" s="14">
        <v>5</v>
      </c>
      <c r="C124" s="15" t="s">
        <v>20</v>
      </c>
      <c r="D124" s="15" t="s">
        <v>81</v>
      </c>
      <c r="E124" s="11"/>
      <c r="F124" s="37">
        <f>F125</f>
        <v>14.1</v>
      </c>
    </row>
    <row r="125" spans="1:6" ht="39">
      <c r="A125" s="13" t="s">
        <v>187</v>
      </c>
      <c r="B125" s="14">
        <v>5</v>
      </c>
      <c r="C125" s="15" t="s">
        <v>20</v>
      </c>
      <c r="D125" s="15" t="s">
        <v>81</v>
      </c>
      <c r="E125" s="11">
        <v>240</v>
      </c>
      <c r="F125" s="37">
        <v>14.1</v>
      </c>
    </row>
    <row r="126" spans="1:6" ht="39">
      <c r="A126" s="13" t="s">
        <v>169</v>
      </c>
      <c r="B126" s="14">
        <v>5</v>
      </c>
      <c r="C126" s="15" t="s">
        <v>20</v>
      </c>
      <c r="D126" s="15" t="s">
        <v>82</v>
      </c>
      <c r="E126" s="11"/>
      <c r="F126" s="37">
        <f>F127</f>
        <v>31.8</v>
      </c>
    </row>
    <row r="127" spans="1:6" ht="39">
      <c r="A127" s="13" t="s">
        <v>187</v>
      </c>
      <c r="B127" s="14">
        <v>5</v>
      </c>
      <c r="C127" s="15" t="s">
        <v>20</v>
      </c>
      <c r="D127" s="15" t="s">
        <v>82</v>
      </c>
      <c r="E127" s="11">
        <v>240</v>
      </c>
      <c r="F127" s="37">
        <v>31.8</v>
      </c>
    </row>
    <row r="128" spans="1:6" ht="26.25">
      <c r="A128" s="13" t="s">
        <v>170</v>
      </c>
      <c r="B128" s="14">
        <v>5</v>
      </c>
      <c r="C128" s="15" t="s">
        <v>20</v>
      </c>
      <c r="D128" s="15" t="s">
        <v>83</v>
      </c>
      <c r="E128" s="11"/>
      <c r="F128" s="37">
        <f>F129</f>
        <v>425.9</v>
      </c>
    </row>
    <row r="129" spans="1:6" ht="39">
      <c r="A129" s="13" t="s">
        <v>187</v>
      </c>
      <c r="B129" s="14">
        <v>5</v>
      </c>
      <c r="C129" s="15" t="s">
        <v>20</v>
      </c>
      <c r="D129" s="15" t="s">
        <v>83</v>
      </c>
      <c r="E129" s="11">
        <v>240</v>
      </c>
      <c r="F129" s="37">
        <v>425.9</v>
      </c>
    </row>
    <row r="130" spans="1:6" ht="90">
      <c r="A130" s="13" t="s">
        <v>205</v>
      </c>
      <c r="B130" s="14">
        <v>5</v>
      </c>
      <c r="C130" s="15" t="s">
        <v>20</v>
      </c>
      <c r="D130" s="15" t="s">
        <v>206</v>
      </c>
      <c r="E130" s="11"/>
      <c r="F130" s="37">
        <f>F131</f>
        <v>0</v>
      </c>
    </row>
    <row r="131" spans="1:6" ht="39">
      <c r="A131" s="13" t="s">
        <v>187</v>
      </c>
      <c r="B131" s="14">
        <v>5</v>
      </c>
      <c r="C131" s="15" t="s">
        <v>20</v>
      </c>
      <c r="D131" s="15" t="s">
        <v>206</v>
      </c>
      <c r="E131" s="11">
        <v>240</v>
      </c>
      <c r="F131" s="37">
        <v>0</v>
      </c>
    </row>
    <row r="132" spans="1:6" ht="26.25">
      <c r="A132" s="13" t="s">
        <v>186</v>
      </c>
      <c r="B132" s="14">
        <v>5</v>
      </c>
      <c r="C132" s="15" t="s">
        <v>20</v>
      </c>
      <c r="D132" s="15" t="s">
        <v>184</v>
      </c>
      <c r="E132" s="11"/>
      <c r="F132" s="37">
        <f>F133</f>
        <v>0</v>
      </c>
    </row>
    <row r="133" spans="1:6" ht="39">
      <c r="A133" s="13" t="s">
        <v>187</v>
      </c>
      <c r="B133" s="14">
        <v>5</v>
      </c>
      <c r="C133" s="15" t="s">
        <v>20</v>
      </c>
      <c r="D133" s="15" t="s">
        <v>184</v>
      </c>
      <c r="E133" s="11">
        <v>240</v>
      </c>
      <c r="F133" s="37">
        <v>0</v>
      </c>
    </row>
    <row r="134" spans="1:6">
      <c r="A134" s="12" t="s">
        <v>119</v>
      </c>
      <c r="B134" s="51">
        <v>7</v>
      </c>
      <c r="C134" s="15"/>
      <c r="D134" s="15"/>
      <c r="E134" s="11"/>
      <c r="F134" s="50">
        <f>F136</f>
        <v>2.8</v>
      </c>
    </row>
    <row r="135" spans="1:6" ht="27">
      <c r="A135" s="65" t="s">
        <v>120</v>
      </c>
      <c r="B135" s="66">
        <v>7</v>
      </c>
      <c r="C135" s="67" t="s">
        <v>84</v>
      </c>
      <c r="D135" s="15"/>
      <c r="E135" s="11"/>
      <c r="F135" s="37">
        <f>F136</f>
        <v>2.8</v>
      </c>
    </row>
    <row r="136" spans="1:6" ht="51">
      <c r="A136" s="25" t="s">
        <v>41</v>
      </c>
      <c r="B136" s="51">
        <v>7</v>
      </c>
      <c r="C136" s="52" t="s">
        <v>84</v>
      </c>
      <c r="D136" s="52" t="s">
        <v>90</v>
      </c>
      <c r="E136" s="11"/>
      <c r="F136" s="50">
        <f>F137</f>
        <v>2.8</v>
      </c>
    </row>
    <row r="137" spans="1:6" ht="26.25">
      <c r="A137" s="44" t="s">
        <v>171</v>
      </c>
      <c r="B137" s="14">
        <v>7</v>
      </c>
      <c r="C137" s="15" t="s">
        <v>84</v>
      </c>
      <c r="D137" s="15" t="s">
        <v>85</v>
      </c>
      <c r="E137" s="11"/>
      <c r="F137" s="37">
        <f>F138</f>
        <v>2.8</v>
      </c>
    </row>
    <row r="138" spans="1:6" ht="39">
      <c r="A138" s="18" t="s">
        <v>86</v>
      </c>
      <c r="B138" s="14">
        <v>7</v>
      </c>
      <c r="C138" s="15" t="s">
        <v>84</v>
      </c>
      <c r="D138" s="15" t="s">
        <v>87</v>
      </c>
      <c r="E138" s="11"/>
      <c r="F138" s="37">
        <f>F139</f>
        <v>2.8</v>
      </c>
    </row>
    <row r="139" spans="1:6" ht="26.25">
      <c r="A139" s="18" t="s">
        <v>88</v>
      </c>
      <c r="B139" s="14">
        <v>7</v>
      </c>
      <c r="C139" s="15" t="s">
        <v>84</v>
      </c>
      <c r="D139" s="15" t="s">
        <v>89</v>
      </c>
      <c r="E139" s="11"/>
      <c r="F139" s="37">
        <f>F140</f>
        <v>2.8</v>
      </c>
    </row>
    <row r="140" spans="1:6" ht="39">
      <c r="A140" s="13" t="s">
        <v>187</v>
      </c>
      <c r="B140" s="14">
        <v>7</v>
      </c>
      <c r="C140" s="15" t="s">
        <v>84</v>
      </c>
      <c r="D140" s="15" t="s">
        <v>89</v>
      </c>
      <c r="E140" s="11">
        <v>240</v>
      </c>
      <c r="F140" s="37">
        <v>2.8</v>
      </c>
    </row>
    <row r="141" spans="1:6">
      <c r="A141" s="25" t="s">
        <v>121</v>
      </c>
      <c r="B141" s="74">
        <v>8</v>
      </c>
      <c r="C141" s="54"/>
      <c r="D141" s="15"/>
      <c r="E141" s="11"/>
      <c r="F141" s="50">
        <f>F142</f>
        <v>6320.3</v>
      </c>
    </row>
    <row r="142" spans="1:6">
      <c r="A142" s="75" t="s">
        <v>122</v>
      </c>
      <c r="B142" s="76">
        <v>8</v>
      </c>
      <c r="C142" s="77" t="s">
        <v>12</v>
      </c>
      <c r="D142" s="15"/>
      <c r="E142" s="11"/>
      <c r="F142" s="37">
        <f>F143+F148+F163</f>
        <v>6320.3</v>
      </c>
    </row>
    <row r="143" spans="1:6" ht="51.75">
      <c r="A143" s="12" t="s">
        <v>39</v>
      </c>
      <c r="B143" s="51">
        <v>8</v>
      </c>
      <c r="C143" s="52" t="s">
        <v>12</v>
      </c>
      <c r="D143" s="52" t="s">
        <v>69</v>
      </c>
      <c r="E143" s="53"/>
      <c r="F143" s="50">
        <f>F144</f>
        <v>0</v>
      </c>
    </row>
    <row r="144" spans="1:6" ht="39">
      <c r="A144" s="43" t="s">
        <v>40</v>
      </c>
      <c r="B144" s="14">
        <v>8</v>
      </c>
      <c r="C144" s="15" t="s">
        <v>12</v>
      </c>
      <c r="D144" s="15" t="s">
        <v>70</v>
      </c>
      <c r="E144" s="11"/>
      <c r="F144" s="37">
        <f>F145</f>
        <v>0</v>
      </c>
    </row>
    <row r="145" spans="1:14" ht="51.75">
      <c r="A145" s="13" t="s">
        <v>30</v>
      </c>
      <c r="B145" s="14">
        <v>8</v>
      </c>
      <c r="C145" s="15" t="s">
        <v>12</v>
      </c>
      <c r="D145" s="15" t="s">
        <v>91</v>
      </c>
      <c r="E145" s="11"/>
      <c r="F145" s="37">
        <f>F146</f>
        <v>0</v>
      </c>
    </row>
    <row r="146" spans="1:14" ht="25.5">
      <c r="A146" s="26" t="s">
        <v>172</v>
      </c>
      <c r="B146" s="33">
        <v>8</v>
      </c>
      <c r="C146" s="34" t="s">
        <v>12</v>
      </c>
      <c r="D146" s="34" t="s">
        <v>197</v>
      </c>
      <c r="E146" s="11"/>
      <c r="F146" s="37">
        <f>F147</f>
        <v>0</v>
      </c>
    </row>
    <row r="147" spans="1:14" ht="39">
      <c r="A147" s="13" t="s">
        <v>187</v>
      </c>
      <c r="B147" s="27">
        <v>8</v>
      </c>
      <c r="C147" s="28" t="s">
        <v>12</v>
      </c>
      <c r="D147" s="34" t="s">
        <v>197</v>
      </c>
      <c r="E147" s="28" t="s">
        <v>134</v>
      </c>
      <c r="F147" s="46">
        <v>0</v>
      </c>
    </row>
    <row r="148" spans="1:14" ht="51">
      <c r="A148" s="25" t="s">
        <v>41</v>
      </c>
      <c r="B148" s="51">
        <v>8</v>
      </c>
      <c r="C148" s="52" t="s">
        <v>12</v>
      </c>
      <c r="D148" s="52" t="s">
        <v>90</v>
      </c>
      <c r="E148" s="54"/>
      <c r="F148" s="55">
        <f>F149</f>
        <v>5728.4000000000005</v>
      </c>
    </row>
    <row r="149" spans="1:14" ht="26.25">
      <c r="A149" s="44" t="s">
        <v>173</v>
      </c>
      <c r="B149" s="14">
        <v>8</v>
      </c>
      <c r="C149" s="15" t="s">
        <v>12</v>
      </c>
      <c r="D149" s="15" t="s">
        <v>92</v>
      </c>
      <c r="E149" s="28"/>
      <c r="F149" s="46">
        <f>F150+F160</f>
        <v>5728.4000000000005</v>
      </c>
    </row>
    <row r="150" spans="1:14" ht="26.25">
      <c r="A150" s="18" t="s">
        <v>31</v>
      </c>
      <c r="B150" s="14">
        <v>8</v>
      </c>
      <c r="C150" s="15" t="s">
        <v>12</v>
      </c>
      <c r="D150" s="15" t="s">
        <v>93</v>
      </c>
      <c r="E150" s="28"/>
      <c r="F150" s="46">
        <f>F151+F155+F158</f>
        <v>5624.8</v>
      </c>
    </row>
    <row r="151" spans="1:14" ht="26.25">
      <c r="A151" s="13" t="s">
        <v>174</v>
      </c>
      <c r="B151" s="14">
        <v>8</v>
      </c>
      <c r="C151" s="15" t="s">
        <v>12</v>
      </c>
      <c r="D151" s="15" t="s">
        <v>94</v>
      </c>
      <c r="E151" s="11"/>
      <c r="F151" s="46">
        <f>F152+F153+F154</f>
        <v>4017.7</v>
      </c>
    </row>
    <row r="152" spans="1:14" ht="25.5">
      <c r="A152" s="26" t="s">
        <v>138</v>
      </c>
      <c r="B152" s="14">
        <v>8</v>
      </c>
      <c r="C152" s="15" t="s">
        <v>12</v>
      </c>
      <c r="D152" s="15" t="s">
        <v>94</v>
      </c>
      <c r="E152" s="11">
        <v>110</v>
      </c>
      <c r="F152" s="46">
        <v>1006.2</v>
      </c>
    </row>
    <row r="153" spans="1:14" ht="39">
      <c r="A153" s="13" t="s">
        <v>187</v>
      </c>
      <c r="B153" s="14">
        <v>8</v>
      </c>
      <c r="C153" s="15" t="s">
        <v>12</v>
      </c>
      <c r="D153" s="15" t="s">
        <v>94</v>
      </c>
      <c r="E153" s="11">
        <v>240</v>
      </c>
      <c r="F153" s="46">
        <v>3011.5</v>
      </c>
    </row>
    <row r="154" spans="1:14">
      <c r="A154" s="13" t="s">
        <v>137</v>
      </c>
      <c r="B154" s="14">
        <v>8</v>
      </c>
      <c r="C154" s="15" t="s">
        <v>12</v>
      </c>
      <c r="D154" s="15" t="s">
        <v>94</v>
      </c>
      <c r="E154" s="28" t="s">
        <v>135</v>
      </c>
      <c r="F154" s="46">
        <v>0</v>
      </c>
    </row>
    <row r="155" spans="1:14" ht="39">
      <c r="A155" s="13" t="s">
        <v>175</v>
      </c>
      <c r="B155" s="14">
        <v>8</v>
      </c>
      <c r="C155" s="15" t="s">
        <v>12</v>
      </c>
      <c r="D155" s="15" t="s">
        <v>95</v>
      </c>
      <c r="E155" s="11"/>
      <c r="F155" s="46">
        <f>F156+F157</f>
        <v>436.8</v>
      </c>
    </row>
    <row r="156" spans="1:14" ht="25.5">
      <c r="A156" s="26" t="s">
        <v>138</v>
      </c>
      <c r="B156" s="14">
        <v>8</v>
      </c>
      <c r="C156" s="15" t="s">
        <v>12</v>
      </c>
      <c r="D156" s="15" t="s">
        <v>95</v>
      </c>
      <c r="E156" s="11">
        <v>110</v>
      </c>
      <c r="F156" s="46">
        <v>322.10000000000002</v>
      </c>
    </row>
    <row r="157" spans="1:14" ht="39">
      <c r="A157" s="13" t="s">
        <v>187</v>
      </c>
      <c r="B157" s="14">
        <v>8</v>
      </c>
      <c r="C157" s="15" t="s">
        <v>12</v>
      </c>
      <c r="D157" s="15" t="s">
        <v>95</v>
      </c>
      <c r="E157" s="11">
        <v>240</v>
      </c>
      <c r="F157" s="37">
        <v>114.7</v>
      </c>
    </row>
    <row r="158" spans="1:14" ht="26.25">
      <c r="A158" s="13" t="s">
        <v>194</v>
      </c>
      <c r="B158" s="14">
        <v>8</v>
      </c>
      <c r="C158" s="15" t="s">
        <v>12</v>
      </c>
      <c r="D158" s="15" t="s">
        <v>198</v>
      </c>
      <c r="E158" s="11"/>
      <c r="F158" s="46">
        <f>F159</f>
        <v>1170.3</v>
      </c>
    </row>
    <row r="159" spans="1:14" ht="25.5">
      <c r="A159" s="26" t="s">
        <v>138</v>
      </c>
      <c r="B159" s="14">
        <v>8</v>
      </c>
      <c r="C159" s="15" t="s">
        <v>12</v>
      </c>
      <c r="D159" s="15" t="s">
        <v>198</v>
      </c>
      <c r="E159" s="11">
        <v>110</v>
      </c>
      <c r="F159" s="46">
        <v>1170.3</v>
      </c>
    </row>
    <row r="160" spans="1:14" ht="38.25">
      <c r="A160" s="26" t="s">
        <v>32</v>
      </c>
      <c r="B160" s="14">
        <v>8</v>
      </c>
      <c r="C160" s="15" t="s">
        <v>12</v>
      </c>
      <c r="D160" s="15" t="s">
        <v>96</v>
      </c>
      <c r="E160" s="28"/>
      <c r="F160" s="46">
        <f>F161</f>
        <v>103.6</v>
      </c>
      <c r="N160" s="37">
        <f>N161</f>
        <v>348386</v>
      </c>
    </row>
    <row r="161" spans="1:14" ht="26.25">
      <c r="A161" s="13" t="s">
        <v>176</v>
      </c>
      <c r="B161" s="14">
        <v>8</v>
      </c>
      <c r="C161" s="15" t="s">
        <v>12</v>
      </c>
      <c r="D161" s="15" t="s">
        <v>97</v>
      </c>
      <c r="E161" s="11"/>
      <c r="F161" s="46">
        <f>F162</f>
        <v>103.6</v>
      </c>
      <c r="N161" s="37">
        <v>348386</v>
      </c>
    </row>
    <row r="162" spans="1:14" ht="39">
      <c r="A162" s="13" t="s">
        <v>187</v>
      </c>
      <c r="B162" s="14">
        <v>8</v>
      </c>
      <c r="C162" s="15" t="s">
        <v>12</v>
      </c>
      <c r="D162" s="15" t="s">
        <v>97</v>
      </c>
      <c r="E162" s="23">
        <v>240</v>
      </c>
      <c r="F162" s="47">
        <v>103.6</v>
      </c>
      <c r="I162" s="56"/>
      <c r="J162" s="57"/>
      <c r="K162" s="58"/>
      <c r="L162" s="58"/>
      <c r="M162" s="31"/>
      <c r="N162" s="59"/>
    </row>
    <row r="163" spans="1:14" ht="51.75">
      <c r="A163" s="13" t="s">
        <v>207</v>
      </c>
      <c r="B163" s="14">
        <v>8</v>
      </c>
      <c r="C163" s="15" t="s">
        <v>12</v>
      </c>
      <c r="D163" s="15" t="s">
        <v>208</v>
      </c>
      <c r="E163" s="23"/>
      <c r="F163" s="47">
        <f>F164</f>
        <v>591.9</v>
      </c>
      <c r="I163" s="56"/>
      <c r="J163" s="57"/>
      <c r="K163" s="58"/>
      <c r="L163" s="58"/>
      <c r="M163" s="83"/>
      <c r="N163" s="59"/>
    </row>
    <row r="164" spans="1:14" ht="39">
      <c r="A164" s="13" t="s">
        <v>187</v>
      </c>
      <c r="B164" s="14">
        <v>8</v>
      </c>
      <c r="C164" s="15" t="s">
        <v>12</v>
      </c>
      <c r="D164" s="15" t="s">
        <v>208</v>
      </c>
      <c r="E164" s="23">
        <v>240</v>
      </c>
      <c r="F164" s="47">
        <v>591.9</v>
      </c>
      <c r="I164" s="56"/>
      <c r="J164" s="57"/>
      <c r="K164" s="58"/>
      <c r="L164" s="58"/>
      <c r="M164" s="83"/>
      <c r="N164" s="59"/>
    </row>
    <row r="165" spans="1:14">
      <c r="A165" s="12" t="s">
        <v>123</v>
      </c>
      <c r="B165" s="51">
        <v>11</v>
      </c>
      <c r="C165" s="52" t="s">
        <v>21</v>
      </c>
      <c r="D165" s="15"/>
      <c r="E165" s="11"/>
      <c r="F165" s="50">
        <f>F166</f>
        <v>24.3</v>
      </c>
    </row>
    <row r="166" spans="1:14">
      <c r="A166" s="13" t="s">
        <v>124</v>
      </c>
      <c r="B166" s="14">
        <v>11</v>
      </c>
      <c r="C166" s="15" t="s">
        <v>12</v>
      </c>
      <c r="D166" s="15"/>
      <c r="E166" s="11"/>
      <c r="F166" s="37">
        <f>F167</f>
        <v>24.3</v>
      </c>
    </row>
    <row r="167" spans="1:14" ht="51.75">
      <c r="A167" s="12" t="s">
        <v>41</v>
      </c>
      <c r="B167" s="51">
        <v>11</v>
      </c>
      <c r="C167" s="52" t="s">
        <v>12</v>
      </c>
      <c r="D167" s="52" t="s">
        <v>98</v>
      </c>
      <c r="E167" s="53"/>
      <c r="F167" s="50">
        <f>F169</f>
        <v>24.3</v>
      </c>
    </row>
    <row r="168" spans="1:14" ht="39">
      <c r="A168" s="43" t="s">
        <v>177</v>
      </c>
      <c r="B168" s="14">
        <v>11</v>
      </c>
      <c r="C168" s="15" t="s">
        <v>12</v>
      </c>
      <c r="D168" s="15" t="s">
        <v>98</v>
      </c>
      <c r="E168" s="11"/>
      <c r="F168" s="37">
        <f>F170</f>
        <v>24.3</v>
      </c>
    </row>
    <row r="169" spans="1:14" ht="51.75">
      <c r="A169" s="13" t="s">
        <v>33</v>
      </c>
      <c r="B169" s="14">
        <v>11</v>
      </c>
      <c r="C169" s="15" t="s">
        <v>12</v>
      </c>
      <c r="D169" s="15" t="s">
        <v>99</v>
      </c>
      <c r="E169" s="11"/>
      <c r="F169" s="37">
        <f>F170</f>
        <v>24.3</v>
      </c>
    </row>
    <row r="170" spans="1:14" ht="26.25">
      <c r="A170" s="13" t="s">
        <v>188</v>
      </c>
      <c r="B170" s="14">
        <v>11</v>
      </c>
      <c r="C170" s="15" t="s">
        <v>12</v>
      </c>
      <c r="D170" s="15" t="s">
        <v>100</v>
      </c>
      <c r="E170" s="11"/>
      <c r="F170" s="16">
        <f>F171</f>
        <v>24.3</v>
      </c>
    </row>
    <row r="171" spans="1:14" ht="39">
      <c r="A171" s="13" t="s">
        <v>187</v>
      </c>
      <c r="B171" s="48">
        <v>11</v>
      </c>
      <c r="C171" s="15" t="s">
        <v>12</v>
      </c>
      <c r="D171" s="48" t="s">
        <v>100</v>
      </c>
      <c r="E171" s="48">
        <v>240</v>
      </c>
      <c r="F171" s="49">
        <v>24.3</v>
      </c>
    </row>
  </sheetData>
  <mergeCells count="7">
    <mergeCell ref="A13:F13"/>
    <mergeCell ref="B3:F3"/>
    <mergeCell ref="B4:F4"/>
    <mergeCell ref="B5:F5"/>
    <mergeCell ref="B6:F6"/>
    <mergeCell ref="B7:F7"/>
    <mergeCell ref="A10:F12"/>
  </mergeCells>
  <phoneticPr fontId="13" type="noConversion"/>
  <pageMargins left="0.7" right="0.7" top="0.75" bottom="0.75" header="0.3" footer="0.3"/>
  <pageSetup paperSize="9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1"/>
  <sheetViews>
    <sheetView tabSelected="1" view="pageBreakPreview" workbookViewId="0">
      <selection activeCell="G143" sqref="G143"/>
    </sheetView>
  </sheetViews>
  <sheetFormatPr defaultRowHeight="15"/>
  <cols>
    <col min="1" max="1" width="39.85546875" customWidth="1"/>
    <col min="2" max="2" width="6.42578125" customWidth="1"/>
    <col min="3" max="3" width="5" customWidth="1"/>
    <col min="4" max="4" width="4" customWidth="1"/>
    <col min="5" max="5" width="12.42578125" customWidth="1"/>
    <col min="6" max="6" width="5.42578125" customWidth="1"/>
    <col min="7" max="7" width="14.85546875" customWidth="1"/>
    <col min="10" max="10" width="39.85546875" customWidth="1"/>
  </cols>
  <sheetData>
    <row r="1" spans="1:7" ht="15.75">
      <c r="E1" s="81"/>
    </row>
    <row r="2" spans="1:7" ht="16.5">
      <c r="A2" s="9"/>
      <c r="B2" s="9"/>
      <c r="C2" s="85" t="s">
        <v>189</v>
      </c>
      <c r="D2" s="85"/>
      <c r="E2" s="85"/>
      <c r="F2" s="85"/>
      <c r="G2" s="85"/>
    </row>
    <row r="3" spans="1:7" ht="16.5">
      <c r="A3" s="1"/>
      <c r="B3" s="1"/>
      <c r="C3" s="86" t="s">
        <v>0</v>
      </c>
      <c r="D3" s="86"/>
      <c r="E3" s="86"/>
      <c r="F3" s="86"/>
      <c r="G3" s="86"/>
    </row>
    <row r="4" spans="1:7" ht="59.25" customHeight="1">
      <c r="A4" s="1"/>
      <c r="B4" s="1"/>
      <c r="C4" s="87" t="s">
        <v>125</v>
      </c>
      <c r="D4" s="87"/>
      <c r="E4" s="87"/>
      <c r="F4" s="87"/>
      <c r="G4" s="87"/>
    </row>
    <row r="5" spans="1:7" ht="15.75" customHeight="1">
      <c r="A5" s="1"/>
      <c r="B5" s="1"/>
      <c r="C5" s="86"/>
      <c r="D5" s="86"/>
      <c r="E5" s="86"/>
      <c r="F5" s="86"/>
      <c r="G5" s="86"/>
    </row>
    <row r="6" spans="1:7" ht="16.5">
      <c r="A6" s="1"/>
      <c r="B6" s="1"/>
      <c r="C6" s="86" t="s">
        <v>209</v>
      </c>
      <c r="D6" s="86"/>
      <c r="E6" s="86"/>
      <c r="F6" s="86"/>
      <c r="G6" s="86"/>
    </row>
    <row r="7" spans="1:7" ht="16.5">
      <c r="A7" s="1"/>
      <c r="B7" s="1"/>
      <c r="C7" s="5"/>
      <c r="D7" s="2"/>
      <c r="E7" s="3"/>
      <c r="F7" s="4"/>
      <c r="G7" s="5"/>
    </row>
    <row r="8" spans="1:7" ht="16.5">
      <c r="A8" s="1"/>
      <c r="B8" s="1"/>
      <c r="C8" s="6"/>
      <c r="D8" s="4"/>
      <c r="E8" s="4"/>
      <c r="F8" s="4"/>
      <c r="G8" s="7"/>
    </row>
    <row r="9" spans="1:7">
      <c r="A9" s="84" t="s">
        <v>130</v>
      </c>
      <c r="B9" s="84"/>
      <c r="C9" s="84"/>
      <c r="D9" s="84"/>
      <c r="E9" s="84"/>
      <c r="F9" s="84"/>
      <c r="G9" s="84"/>
    </row>
    <row r="10" spans="1:7">
      <c r="A10" s="84"/>
      <c r="B10" s="84"/>
      <c r="C10" s="84"/>
      <c r="D10" s="84"/>
      <c r="E10" s="84"/>
      <c r="F10" s="84"/>
      <c r="G10" s="84"/>
    </row>
    <row r="11" spans="1:7" ht="9" customHeight="1">
      <c r="A11" s="84"/>
      <c r="B11" s="84"/>
      <c r="C11" s="84"/>
      <c r="D11" s="84"/>
      <c r="E11" s="84"/>
      <c r="F11" s="84"/>
      <c r="G11" s="84"/>
    </row>
    <row r="12" spans="1:7">
      <c r="A12" s="84" t="s">
        <v>210</v>
      </c>
      <c r="B12" s="84"/>
      <c r="C12" s="84"/>
      <c r="D12" s="84"/>
      <c r="E12" s="84"/>
      <c r="F12" s="84"/>
      <c r="G12" s="84"/>
    </row>
    <row r="13" spans="1:7">
      <c r="A13" s="8"/>
      <c r="B13" s="8"/>
      <c r="C13" s="31"/>
      <c r="D13" s="31"/>
      <c r="E13" s="31"/>
      <c r="F13" s="31"/>
      <c r="G13" s="30" t="s">
        <v>190</v>
      </c>
    </row>
    <row r="14" spans="1:7">
      <c r="A14" s="10" t="s">
        <v>3</v>
      </c>
      <c r="B14" s="10" t="s">
        <v>127</v>
      </c>
      <c r="C14" s="11" t="s">
        <v>4</v>
      </c>
      <c r="D14" s="11" t="s">
        <v>5</v>
      </c>
      <c r="E14" s="11" t="s">
        <v>6</v>
      </c>
      <c r="F14" s="11" t="s">
        <v>7</v>
      </c>
      <c r="G14" s="10" t="s">
        <v>195</v>
      </c>
    </row>
    <row r="15" spans="1:7">
      <c r="A15" s="10">
        <v>1</v>
      </c>
      <c r="B15" s="10"/>
      <c r="C15" s="11">
        <v>2</v>
      </c>
      <c r="D15" s="11">
        <v>3</v>
      </c>
      <c r="E15" s="11">
        <v>4</v>
      </c>
      <c r="F15" s="11">
        <v>5</v>
      </c>
      <c r="G15" s="11">
        <v>6</v>
      </c>
    </row>
    <row r="16" spans="1:7">
      <c r="A16" s="32" t="s">
        <v>23</v>
      </c>
      <c r="B16" s="32"/>
      <c r="C16" s="32"/>
      <c r="D16" s="32"/>
      <c r="E16" s="32"/>
      <c r="F16" s="32"/>
      <c r="G16" s="39">
        <f>G18+G67+G75+G84+G101+G134+G141+G165</f>
        <v>14482.7</v>
      </c>
    </row>
    <row r="17" spans="1:7" ht="60">
      <c r="A17" s="79" t="s">
        <v>128</v>
      </c>
      <c r="B17" s="80" t="s">
        <v>129</v>
      </c>
      <c r="C17" s="32"/>
      <c r="D17" s="32"/>
      <c r="E17" s="32"/>
      <c r="F17" s="32"/>
      <c r="G17" s="39">
        <f>G16</f>
        <v>14482.7</v>
      </c>
    </row>
    <row r="18" spans="1:7">
      <c r="A18" s="12" t="s">
        <v>102</v>
      </c>
      <c r="B18" s="12"/>
      <c r="C18" s="51">
        <v>1</v>
      </c>
      <c r="D18" s="52" t="s">
        <v>21</v>
      </c>
      <c r="E18" s="32"/>
      <c r="F18" s="32"/>
      <c r="G18" s="39">
        <f>G19+G25+G37+G42</f>
        <v>3655.4000000000005</v>
      </c>
    </row>
    <row r="19" spans="1:7" ht="40.5">
      <c r="A19" s="64" t="s">
        <v>103</v>
      </c>
      <c r="B19" s="64"/>
      <c r="C19" s="51">
        <v>1</v>
      </c>
      <c r="D19" s="52" t="s">
        <v>19</v>
      </c>
      <c r="E19" s="68"/>
      <c r="F19" s="68"/>
      <c r="G19" s="69">
        <f>G20</f>
        <v>607.79999999999995</v>
      </c>
    </row>
    <row r="20" spans="1:7" ht="51.75">
      <c r="A20" s="41" t="s">
        <v>34</v>
      </c>
      <c r="B20" s="41"/>
      <c r="C20" s="51">
        <v>1</v>
      </c>
      <c r="D20" s="52" t="s">
        <v>19</v>
      </c>
      <c r="E20" s="60" t="s">
        <v>42</v>
      </c>
      <c r="F20" s="60"/>
      <c r="G20" s="61">
        <f>G21</f>
        <v>607.79999999999995</v>
      </c>
    </row>
    <row r="21" spans="1:7" ht="39">
      <c r="A21" s="42" t="s">
        <v>35</v>
      </c>
      <c r="B21" s="42"/>
      <c r="C21" s="14">
        <v>1</v>
      </c>
      <c r="D21" s="15" t="s">
        <v>19</v>
      </c>
      <c r="E21" s="23" t="s">
        <v>43</v>
      </c>
      <c r="F21" s="23"/>
      <c r="G21" s="47">
        <f>G22</f>
        <v>607.79999999999995</v>
      </c>
    </row>
    <row r="22" spans="1:7" ht="39">
      <c r="A22" s="24" t="s">
        <v>26</v>
      </c>
      <c r="B22" s="24"/>
      <c r="C22" s="14">
        <v>1</v>
      </c>
      <c r="D22" s="15" t="s">
        <v>19</v>
      </c>
      <c r="E22" s="23" t="s">
        <v>44</v>
      </c>
      <c r="F22" s="23"/>
      <c r="G22" s="47">
        <f>G23</f>
        <v>607.79999999999995</v>
      </c>
    </row>
    <row r="23" spans="1:7" ht="26.25">
      <c r="A23" s="13" t="s">
        <v>65</v>
      </c>
      <c r="B23" s="13"/>
      <c r="C23" s="14">
        <v>1</v>
      </c>
      <c r="D23" s="15" t="s">
        <v>19</v>
      </c>
      <c r="E23" s="11" t="s">
        <v>45</v>
      </c>
      <c r="F23" s="11"/>
      <c r="G23" s="37">
        <f>G24</f>
        <v>607.79999999999995</v>
      </c>
    </row>
    <row r="24" spans="1:7" ht="26.25">
      <c r="A24" s="13" t="s">
        <v>136</v>
      </c>
      <c r="B24" s="13"/>
      <c r="C24" s="14">
        <v>1</v>
      </c>
      <c r="D24" s="15" t="s">
        <v>19</v>
      </c>
      <c r="E24" s="11" t="s">
        <v>45</v>
      </c>
      <c r="F24" s="11">
        <v>120</v>
      </c>
      <c r="G24" s="37">
        <v>607.79999999999995</v>
      </c>
    </row>
    <row r="25" spans="1:7" ht="67.5">
      <c r="A25" s="65" t="s">
        <v>104</v>
      </c>
      <c r="B25" s="65"/>
      <c r="C25" s="66">
        <v>1</v>
      </c>
      <c r="D25" s="67" t="s">
        <v>8</v>
      </c>
      <c r="E25" s="11"/>
      <c r="F25" s="11"/>
      <c r="G25" s="37">
        <f>G26</f>
        <v>2716.8</v>
      </c>
    </row>
    <row r="26" spans="1:7" ht="51.75">
      <c r="A26" s="41" t="s">
        <v>34</v>
      </c>
      <c r="B26" s="41"/>
      <c r="C26" s="51">
        <v>1</v>
      </c>
      <c r="D26" s="52" t="s">
        <v>8</v>
      </c>
      <c r="E26" s="60" t="s">
        <v>42</v>
      </c>
      <c r="F26" s="11"/>
      <c r="G26" s="37">
        <f>G27</f>
        <v>2716.8</v>
      </c>
    </row>
    <row r="27" spans="1:7" ht="39">
      <c r="A27" s="42" t="s">
        <v>35</v>
      </c>
      <c r="B27" s="42"/>
      <c r="C27" s="14">
        <v>1</v>
      </c>
      <c r="D27" s="15" t="s">
        <v>8</v>
      </c>
      <c r="E27" s="23" t="s">
        <v>43</v>
      </c>
      <c r="F27" s="11"/>
      <c r="G27" s="37">
        <f>G28</f>
        <v>2716.8</v>
      </c>
    </row>
    <row r="28" spans="1:7" ht="26.25">
      <c r="A28" s="24" t="s">
        <v>27</v>
      </c>
      <c r="B28" s="24"/>
      <c r="C28" s="14">
        <v>1</v>
      </c>
      <c r="D28" s="15" t="s">
        <v>8</v>
      </c>
      <c r="E28" s="23" t="s">
        <v>46</v>
      </c>
      <c r="F28" s="23"/>
      <c r="G28" s="45">
        <f>G29+G31+G33</f>
        <v>2716.8</v>
      </c>
    </row>
    <row r="29" spans="1:7" ht="64.5">
      <c r="A29" s="24" t="s">
        <v>150</v>
      </c>
      <c r="B29" s="24"/>
      <c r="C29" s="14">
        <v>1</v>
      </c>
      <c r="D29" s="15" t="s">
        <v>8</v>
      </c>
      <c r="E29" s="23" t="s">
        <v>47</v>
      </c>
      <c r="F29" s="23"/>
      <c r="G29" s="45">
        <f>G30</f>
        <v>3.5</v>
      </c>
    </row>
    <row r="30" spans="1:7" ht="39">
      <c r="A30" s="13" t="s">
        <v>187</v>
      </c>
      <c r="B30" s="24"/>
      <c r="C30" s="14">
        <v>1</v>
      </c>
      <c r="D30" s="15" t="s">
        <v>8</v>
      </c>
      <c r="E30" s="23" t="s">
        <v>47</v>
      </c>
      <c r="F30" s="23">
        <v>240</v>
      </c>
      <c r="G30" s="45">
        <v>3.5</v>
      </c>
    </row>
    <row r="31" spans="1:7" ht="26.25">
      <c r="A31" s="13" t="s">
        <v>25</v>
      </c>
      <c r="B31" s="13"/>
      <c r="C31" s="14">
        <v>1</v>
      </c>
      <c r="D31" s="15" t="s">
        <v>8</v>
      </c>
      <c r="E31" s="15" t="s">
        <v>48</v>
      </c>
      <c r="F31" s="11"/>
      <c r="G31" s="37">
        <f>G32</f>
        <v>2086.8000000000002</v>
      </c>
    </row>
    <row r="32" spans="1:7" ht="26.25">
      <c r="A32" s="13" t="s">
        <v>136</v>
      </c>
      <c r="B32" s="13"/>
      <c r="C32" s="14">
        <v>1</v>
      </c>
      <c r="D32" s="15" t="s">
        <v>8</v>
      </c>
      <c r="E32" s="15" t="s">
        <v>48</v>
      </c>
      <c r="F32" s="11">
        <v>120</v>
      </c>
      <c r="G32" s="37">
        <v>2086.8000000000002</v>
      </c>
    </row>
    <row r="33" spans="1:7" ht="26.25">
      <c r="A33" s="13" t="s">
        <v>180</v>
      </c>
      <c r="B33" s="13"/>
      <c r="C33" s="14">
        <v>1</v>
      </c>
      <c r="D33" s="15" t="s">
        <v>8</v>
      </c>
      <c r="E33" s="15" t="s">
        <v>49</v>
      </c>
      <c r="F33" s="11"/>
      <c r="G33" s="37">
        <f>G35+G36+G34</f>
        <v>626.5</v>
      </c>
    </row>
    <row r="34" spans="1:7" ht="26.25">
      <c r="A34" s="13" t="s">
        <v>136</v>
      </c>
      <c r="B34" s="13"/>
      <c r="C34" s="14">
        <v>1</v>
      </c>
      <c r="D34" s="15" t="s">
        <v>8</v>
      </c>
      <c r="E34" s="15" t="s">
        <v>49</v>
      </c>
      <c r="F34" s="11">
        <v>120</v>
      </c>
      <c r="G34" s="37">
        <v>234.5</v>
      </c>
    </row>
    <row r="35" spans="1:7" ht="39">
      <c r="A35" s="13" t="s">
        <v>187</v>
      </c>
      <c r="B35" s="13"/>
      <c r="C35" s="14">
        <v>1</v>
      </c>
      <c r="D35" s="15" t="s">
        <v>8</v>
      </c>
      <c r="E35" s="15" t="s">
        <v>49</v>
      </c>
      <c r="F35" s="11">
        <v>240</v>
      </c>
      <c r="G35" s="37">
        <v>387.5</v>
      </c>
    </row>
    <row r="36" spans="1:7">
      <c r="A36" s="13" t="s">
        <v>139</v>
      </c>
      <c r="B36" s="13"/>
      <c r="C36" s="14">
        <v>1</v>
      </c>
      <c r="D36" s="15" t="s">
        <v>8</v>
      </c>
      <c r="E36" s="15" t="s">
        <v>49</v>
      </c>
      <c r="F36" s="11">
        <v>850</v>
      </c>
      <c r="G36" s="37">
        <v>4.5</v>
      </c>
    </row>
    <row r="37" spans="1:7">
      <c r="A37" s="65" t="s">
        <v>13</v>
      </c>
      <c r="B37" s="65"/>
      <c r="C37" s="66">
        <v>1</v>
      </c>
      <c r="D37" s="67" t="s">
        <v>14</v>
      </c>
      <c r="E37" s="15"/>
      <c r="F37" s="11"/>
      <c r="G37" s="70">
        <f>G38</f>
        <v>0</v>
      </c>
    </row>
    <row r="38" spans="1:7">
      <c r="A38" s="13" t="s">
        <v>13</v>
      </c>
      <c r="B38" s="13"/>
      <c r="C38" s="14">
        <v>1</v>
      </c>
      <c r="D38" s="15" t="s">
        <v>14</v>
      </c>
      <c r="E38" s="15"/>
      <c r="F38" s="11"/>
      <c r="G38" s="16">
        <f>G39</f>
        <v>0</v>
      </c>
    </row>
    <row r="39" spans="1:7" ht="26.25">
      <c r="A39" s="13" t="s">
        <v>9</v>
      </c>
      <c r="B39" s="13"/>
      <c r="C39" s="14">
        <v>1</v>
      </c>
      <c r="D39" s="15" t="s">
        <v>14</v>
      </c>
      <c r="E39" s="15" t="s">
        <v>140</v>
      </c>
      <c r="F39" s="11"/>
      <c r="G39" s="16">
        <f>G40</f>
        <v>0</v>
      </c>
    </row>
    <row r="40" spans="1:7" ht="26.25">
      <c r="A40" s="13" t="s">
        <v>144</v>
      </c>
      <c r="B40" s="13"/>
      <c r="C40" s="14">
        <v>1</v>
      </c>
      <c r="D40" s="15" t="s">
        <v>14</v>
      </c>
      <c r="E40" s="15" t="s">
        <v>141</v>
      </c>
      <c r="F40" s="11"/>
      <c r="G40" s="16">
        <f>G41</f>
        <v>0</v>
      </c>
    </row>
    <row r="41" spans="1:7">
      <c r="A41" s="19" t="s">
        <v>15</v>
      </c>
      <c r="B41" s="19"/>
      <c r="C41" s="14">
        <v>1</v>
      </c>
      <c r="D41" s="15" t="s">
        <v>14</v>
      </c>
      <c r="E41" s="15" t="s">
        <v>141</v>
      </c>
      <c r="F41" s="15" t="s">
        <v>16</v>
      </c>
      <c r="G41" s="16">
        <v>0</v>
      </c>
    </row>
    <row r="42" spans="1:7">
      <c r="A42" s="65" t="s">
        <v>105</v>
      </c>
      <c r="B42" s="65"/>
      <c r="C42" s="66">
        <v>1</v>
      </c>
      <c r="D42" s="67" t="s">
        <v>17</v>
      </c>
      <c r="E42" s="15"/>
      <c r="F42" s="15"/>
      <c r="G42" s="71">
        <f>G43</f>
        <v>330.79999999999995</v>
      </c>
    </row>
    <row r="43" spans="1:7" ht="51.75">
      <c r="A43" s="41" t="s">
        <v>34</v>
      </c>
      <c r="B43" s="41"/>
      <c r="C43" s="51">
        <v>1</v>
      </c>
      <c r="D43" s="52" t="s">
        <v>17</v>
      </c>
      <c r="E43" s="60" t="s">
        <v>42</v>
      </c>
      <c r="F43" s="15"/>
      <c r="G43" s="16">
        <f>G44+G48+G54</f>
        <v>330.79999999999995</v>
      </c>
    </row>
    <row r="44" spans="1:7" ht="39">
      <c r="A44" s="42" t="s">
        <v>36</v>
      </c>
      <c r="B44" s="42"/>
      <c r="C44" s="14">
        <v>1</v>
      </c>
      <c r="D44" s="15" t="s">
        <v>17</v>
      </c>
      <c r="E44" s="23" t="s">
        <v>50</v>
      </c>
      <c r="F44" s="23"/>
      <c r="G44" s="45">
        <f>G45</f>
        <v>0</v>
      </c>
    </row>
    <row r="45" spans="1:7" ht="26.25">
      <c r="A45" s="24" t="s">
        <v>27</v>
      </c>
      <c r="B45" s="24"/>
      <c r="C45" s="14">
        <v>1</v>
      </c>
      <c r="D45" s="15" t="s">
        <v>17</v>
      </c>
      <c r="E45" s="23" t="s">
        <v>51</v>
      </c>
      <c r="F45" s="23"/>
      <c r="G45" s="47">
        <f>G47</f>
        <v>0</v>
      </c>
    </row>
    <row r="46" spans="1:7" ht="51.75">
      <c r="A46" s="13" t="s">
        <v>146</v>
      </c>
      <c r="B46" s="13"/>
      <c r="C46" s="14">
        <v>1</v>
      </c>
      <c r="D46" s="15" t="s">
        <v>17</v>
      </c>
      <c r="E46" s="15" t="s">
        <v>52</v>
      </c>
      <c r="F46" s="11"/>
      <c r="G46" s="37">
        <f>G47</f>
        <v>0</v>
      </c>
    </row>
    <row r="47" spans="1:7" ht="39">
      <c r="A47" s="13" t="s">
        <v>187</v>
      </c>
      <c r="B47" s="13"/>
      <c r="C47" s="14">
        <v>1</v>
      </c>
      <c r="D47" s="15" t="s">
        <v>17</v>
      </c>
      <c r="E47" s="15" t="s">
        <v>52</v>
      </c>
      <c r="F47" s="11">
        <v>240</v>
      </c>
      <c r="G47" s="37">
        <v>0</v>
      </c>
    </row>
    <row r="48" spans="1:7" ht="39">
      <c r="A48" s="42" t="s">
        <v>37</v>
      </c>
      <c r="B48" s="42"/>
      <c r="C48" s="14">
        <v>1</v>
      </c>
      <c r="D48" s="15" t="s">
        <v>17</v>
      </c>
      <c r="E48" s="23" t="s">
        <v>53</v>
      </c>
      <c r="F48" s="23"/>
      <c r="G48" s="47">
        <f>G49</f>
        <v>108</v>
      </c>
    </row>
    <row r="49" spans="1:9" ht="26.25">
      <c r="A49" s="24" t="s">
        <v>27</v>
      </c>
      <c r="B49" s="24"/>
      <c r="C49" s="14">
        <v>1</v>
      </c>
      <c r="D49" s="15" t="s">
        <v>17</v>
      </c>
      <c r="E49" s="23" t="s">
        <v>54</v>
      </c>
      <c r="F49" s="23"/>
      <c r="G49" s="47">
        <f>G51+G53</f>
        <v>108</v>
      </c>
    </row>
    <row r="50" spans="1:9" ht="64.5">
      <c r="A50" s="17" t="s">
        <v>143</v>
      </c>
      <c r="B50" s="17"/>
      <c r="C50" s="14">
        <v>1</v>
      </c>
      <c r="D50" s="15" t="s">
        <v>17</v>
      </c>
      <c r="E50" s="15" t="s">
        <v>55</v>
      </c>
      <c r="F50" s="11"/>
      <c r="G50" s="37">
        <f>G51</f>
        <v>42</v>
      </c>
    </row>
    <row r="51" spans="1:9" ht="39">
      <c r="A51" s="13" t="s">
        <v>187</v>
      </c>
      <c r="B51" s="13"/>
      <c r="C51" s="14">
        <v>1</v>
      </c>
      <c r="D51" s="15" t="s">
        <v>17</v>
      </c>
      <c r="E51" s="15" t="s">
        <v>55</v>
      </c>
      <c r="F51" s="11">
        <v>240</v>
      </c>
      <c r="G51" s="37">
        <v>42</v>
      </c>
    </row>
    <row r="52" spans="1:9" ht="39">
      <c r="A52" s="24" t="s">
        <v>24</v>
      </c>
      <c r="B52" s="24"/>
      <c r="C52" s="14">
        <v>1</v>
      </c>
      <c r="D52" s="15" t="s">
        <v>17</v>
      </c>
      <c r="E52" s="23" t="s">
        <v>56</v>
      </c>
      <c r="F52" s="23"/>
      <c r="G52" s="82">
        <f>G53</f>
        <v>66</v>
      </c>
    </row>
    <row r="53" spans="1:9" ht="42" customHeight="1">
      <c r="A53" s="13" t="s">
        <v>187</v>
      </c>
      <c r="B53" s="13"/>
      <c r="C53" s="14">
        <v>1</v>
      </c>
      <c r="D53" s="15" t="s">
        <v>17</v>
      </c>
      <c r="E53" s="23" t="s">
        <v>56</v>
      </c>
      <c r="F53" s="23">
        <v>240</v>
      </c>
      <c r="G53" s="82">
        <v>66</v>
      </c>
    </row>
    <row r="54" spans="1:9" ht="39">
      <c r="A54" s="42" t="s">
        <v>35</v>
      </c>
      <c r="B54" s="42"/>
      <c r="C54" s="14">
        <v>1</v>
      </c>
      <c r="D54" s="15" t="s">
        <v>17</v>
      </c>
      <c r="E54" s="23" t="s">
        <v>43</v>
      </c>
      <c r="F54" s="23"/>
      <c r="G54" s="47">
        <f>G56+G58</f>
        <v>222.79999999999998</v>
      </c>
      <c r="I54" s="40"/>
    </row>
    <row r="55" spans="1:9" ht="26.25">
      <c r="A55" s="24" t="s">
        <v>27</v>
      </c>
      <c r="B55" s="24"/>
      <c r="C55" s="14">
        <v>1</v>
      </c>
      <c r="D55" s="15" t="s">
        <v>17</v>
      </c>
      <c r="E55" s="23" t="s">
        <v>46</v>
      </c>
      <c r="F55" s="23"/>
      <c r="G55" s="47">
        <f>G56+G58</f>
        <v>222.79999999999998</v>
      </c>
      <c r="I55" s="40"/>
    </row>
    <row r="56" spans="1:9" ht="51.75">
      <c r="A56" s="13" t="s">
        <v>182</v>
      </c>
      <c r="B56" s="13"/>
      <c r="C56" s="14">
        <v>1</v>
      </c>
      <c r="D56" s="15" t="s">
        <v>17</v>
      </c>
      <c r="E56" s="15" t="s">
        <v>57</v>
      </c>
      <c r="F56" s="11"/>
      <c r="G56" s="37">
        <f>G57</f>
        <v>8.3000000000000007</v>
      </c>
    </row>
    <row r="57" spans="1:9">
      <c r="A57" s="13" t="s">
        <v>139</v>
      </c>
      <c r="B57" s="13"/>
      <c r="C57" s="14">
        <v>1</v>
      </c>
      <c r="D57" s="15" t="s">
        <v>17</v>
      </c>
      <c r="E57" s="15" t="s">
        <v>57</v>
      </c>
      <c r="F57" s="11">
        <v>850</v>
      </c>
      <c r="G57" s="37">
        <v>8.3000000000000007</v>
      </c>
    </row>
    <row r="58" spans="1:9" ht="64.5">
      <c r="A58" s="13" t="s">
        <v>66</v>
      </c>
      <c r="B58" s="13"/>
      <c r="C58" s="14">
        <v>1</v>
      </c>
      <c r="D58" s="15" t="s">
        <v>17</v>
      </c>
      <c r="E58" s="15" t="s">
        <v>58</v>
      </c>
      <c r="F58" s="11"/>
      <c r="G58" s="37">
        <f>G60+G62+G64+G65</f>
        <v>214.49999999999997</v>
      </c>
    </row>
    <row r="59" spans="1:9" ht="64.5">
      <c r="A59" s="13" t="s">
        <v>148</v>
      </c>
      <c r="B59" s="13"/>
      <c r="C59" s="14">
        <v>1</v>
      </c>
      <c r="D59" s="15" t="s">
        <v>17</v>
      </c>
      <c r="E59" s="15" t="s">
        <v>59</v>
      </c>
      <c r="F59" s="11"/>
      <c r="G59" s="37">
        <f>G60</f>
        <v>37.299999999999997</v>
      </c>
    </row>
    <row r="60" spans="1:9">
      <c r="A60" s="18" t="s">
        <v>11</v>
      </c>
      <c r="B60" s="18"/>
      <c r="C60" s="14">
        <v>1</v>
      </c>
      <c r="D60" s="15" t="s">
        <v>17</v>
      </c>
      <c r="E60" s="15" t="s">
        <v>59</v>
      </c>
      <c r="F60" s="11">
        <v>540</v>
      </c>
      <c r="G60" s="37">
        <v>37.299999999999997</v>
      </c>
    </row>
    <row r="61" spans="1:9" ht="77.25">
      <c r="A61" s="18" t="s">
        <v>67</v>
      </c>
      <c r="B61" s="18"/>
      <c r="C61" s="14">
        <v>1</v>
      </c>
      <c r="D61" s="15" t="s">
        <v>17</v>
      </c>
      <c r="E61" s="15" t="s">
        <v>60</v>
      </c>
      <c r="F61" s="11"/>
      <c r="G61" s="37">
        <f>G62</f>
        <v>91.1</v>
      </c>
    </row>
    <row r="62" spans="1:9">
      <c r="A62" s="13" t="s">
        <v>11</v>
      </c>
      <c r="B62" s="13"/>
      <c r="C62" s="14">
        <v>1</v>
      </c>
      <c r="D62" s="15" t="s">
        <v>17</v>
      </c>
      <c r="E62" s="15" t="s">
        <v>60</v>
      </c>
      <c r="F62" s="11">
        <v>540</v>
      </c>
      <c r="G62" s="37">
        <v>91.1</v>
      </c>
    </row>
    <row r="63" spans="1:9" ht="64.5">
      <c r="A63" s="13" t="s">
        <v>68</v>
      </c>
      <c r="B63" s="13"/>
      <c r="C63" s="14">
        <v>1</v>
      </c>
      <c r="D63" s="15" t="s">
        <v>17</v>
      </c>
      <c r="E63" s="15" t="s">
        <v>61</v>
      </c>
      <c r="F63" s="11"/>
      <c r="G63" s="37">
        <f>G64</f>
        <v>59.2</v>
      </c>
    </row>
    <row r="64" spans="1:9">
      <c r="A64" s="13" t="s">
        <v>11</v>
      </c>
      <c r="B64" s="13"/>
      <c r="C64" s="14">
        <v>1</v>
      </c>
      <c r="D64" s="15" t="s">
        <v>17</v>
      </c>
      <c r="E64" s="15" t="s">
        <v>61</v>
      </c>
      <c r="F64" s="11">
        <v>540</v>
      </c>
      <c r="G64" s="37">
        <v>59.2</v>
      </c>
    </row>
    <row r="65" spans="1:7" ht="51.75">
      <c r="A65" s="13" t="s">
        <v>193</v>
      </c>
      <c r="B65" s="13"/>
      <c r="C65" s="14">
        <v>1</v>
      </c>
      <c r="D65" s="15" t="s">
        <v>17</v>
      </c>
      <c r="E65" s="15" t="s">
        <v>192</v>
      </c>
      <c r="F65" s="11"/>
      <c r="G65" s="37">
        <f>G66</f>
        <v>26.9</v>
      </c>
    </row>
    <row r="66" spans="1:7">
      <c r="A66" s="13" t="s">
        <v>11</v>
      </c>
      <c r="B66" s="13"/>
      <c r="C66" s="14">
        <v>1</v>
      </c>
      <c r="D66" s="15" t="s">
        <v>17</v>
      </c>
      <c r="E66" s="15" t="s">
        <v>192</v>
      </c>
      <c r="F66" s="11">
        <v>540</v>
      </c>
      <c r="G66" s="37">
        <v>26.9</v>
      </c>
    </row>
    <row r="67" spans="1:7">
      <c r="A67" s="12" t="s">
        <v>106</v>
      </c>
      <c r="B67" s="12"/>
      <c r="C67" s="51">
        <v>2</v>
      </c>
      <c r="D67" s="15"/>
      <c r="E67" s="15"/>
      <c r="F67" s="11"/>
      <c r="G67" s="50">
        <f t="shared" ref="G67:G71" si="0">G68</f>
        <v>112.8</v>
      </c>
    </row>
    <row r="68" spans="1:7" ht="67.5">
      <c r="A68" s="72" t="s">
        <v>107</v>
      </c>
      <c r="B68" s="72"/>
      <c r="C68" s="66">
        <v>2</v>
      </c>
      <c r="D68" s="67" t="s">
        <v>20</v>
      </c>
      <c r="E68" s="15"/>
      <c r="F68" s="11"/>
      <c r="G68" s="37">
        <f t="shared" si="0"/>
        <v>112.8</v>
      </c>
    </row>
    <row r="69" spans="1:7" ht="51.75">
      <c r="A69" s="41" t="s">
        <v>34</v>
      </c>
      <c r="B69" s="41"/>
      <c r="C69" s="51">
        <v>2</v>
      </c>
      <c r="D69" s="52" t="s">
        <v>21</v>
      </c>
      <c r="E69" s="60" t="s">
        <v>42</v>
      </c>
      <c r="F69" s="11"/>
      <c r="G69" s="50">
        <f t="shared" si="0"/>
        <v>112.8</v>
      </c>
    </row>
    <row r="70" spans="1:7" ht="39">
      <c r="A70" s="42" t="s">
        <v>35</v>
      </c>
      <c r="B70" s="42"/>
      <c r="C70" s="14">
        <v>2</v>
      </c>
      <c r="D70" s="15" t="s">
        <v>20</v>
      </c>
      <c r="E70" s="23" t="s">
        <v>43</v>
      </c>
      <c r="F70" s="11"/>
      <c r="G70" s="37">
        <f t="shared" si="0"/>
        <v>112.8</v>
      </c>
    </row>
    <row r="71" spans="1:7" ht="26.25">
      <c r="A71" s="24" t="s">
        <v>27</v>
      </c>
      <c r="B71" s="24"/>
      <c r="C71" s="14">
        <v>2</v>
      </c>
      <c r="D71" s="15" t="s">
        <v>20</v>
      </c>
      <c r="E71" s="23" t="s">
        <v>46</v>
      </c>
      <c r="F71" s="11"/>
      <c r="G71" s="37">
        <f t="shared" si="0"/>
        <v>112.8</v>
      </c>
    </row>
    <row r="72" spans="1:7" ht="64.5">
      <c r="A72" s="13" t="s">
        <v>22</v>
      </c>
      <c r="B72" s="13"/>
      <c r="C72" s="14">
        <v>2</v>
      </c>
      <c r="D72" s="15" t="s">
        <v>20</v>
      </c>
      <c r="E72" s="15" t="s">
        <v>133</v>
      </c>
      <c r="F72" s="11"/>
      <c r="G72" s="37">
        <f>G73+G74</f>
        <v>112.8</v>
      </c>
    </row>
    <row r="73" spans="1:7" ht="39">
      <c r="A73" s="13" t="s">
        <v>10</v>
      </c>
      <c r="B73" s="13"/>
      <c r="C73" s="14">
        <v>2</v>
      </c>
      <c r="D73" s="15" t="s">
        <v>20</v>
      </c>
      <c r="E73" s="15" t="s">
        <v>133</v>
      </c>
      <c r="F73" s="11">
        <v>120</v>
      </c>
      <c r="G73" s="37">
        <v>111.3</v>
      </c>
    </row>
    <row r="74" spans="1:7" ht="39">
      <c r="A74" s="13" t="s">
        <v>187</v>
      </c>
      <c r="B74" s="13"/>
      <c r="C74" s="14">
        <v>2</v>
      </c>
      <c r="D74" s="15" t="s">
        <v>20</v>
      </c>
      <c r="E74" s="15" t="s">
        <v>133</v>
      </c>
      <c r="F74" s="11">
        <v>240</v>
      </c>
      <c r="G74" s="37">
        <v>1.5</v>
      </c>
    </row>
    <row r="75" spans="1:7" ht="26.25">
      <c r="A75" s="12" t="s">
        <v>108</v>
      </c>
      <c r="B75" s="12"/>
      <c r="C75" s="51">
        <v>3</v>
      </c>
      <c r="D75" s="52"/>
      <c r="E75" s="15"/>
      <c r="F75" s="11"/>
      <c r="G75" s="50">
        <f>G76</f>
        <v>50</v>
      </c>
    </row>
    <row r="76" spans="1:7" ht="67.5">
      <c r="A76" s="65" t="s">
        <v>109</v>
      </c>
      <c r="B76" s="65"/>
      <c r="C76" s="66">
        <v>3</v>
      </c>
      <c r="D76" s="67" t="s">
        <v>18</v>
      </c>
      <c r="E76" s="15"/>
      <c r="F76" s="11"/>
      <c r="G76" s="37">
        <f>G77+G82</f>
        <v>50</v>
      </c>
    </row>
    <row r="77" spans="1:7" ht="51.75">
      <c r="A77" s="12" t="s">
        <v>38</v>
      </c>
      <c r="B77" s="12"/>
      <c r="C77" s="51">
        <v>3</v>
      </c>
      <c r="D77" s="52" t="s">
        <v>18</v>
      </c>
      <c r="E77" s="52" t="s">
        <v>69</v>
      </c>
      <c r="F77" s="53"/>
      <c r="G77" s="50">
        <f>G78</f>
        <v>0</v>
      </c>
    </row>
    <row r="78" spans="1:7" ht="51.75">
      <c r="A78" s="43" t="s">
        <v>179</v>
      </c>
      <c r="B78" s="43"/>
      <c r="C78" s="14">
        <v>3</v>
      </c>
      <c r="D78" s="15" t="s">
        <v>18</v>
      </c>
      <c r="E78" s="15" t="s">
        <v>151</v>
      </c>
      <c r="F78" s="11"/>
      <c r="G78" s="37">
        <f>G80</f>
        <v>0</v>
      </c>
    </row>
    <row r="79" spans="1:7" ht="54" customHeight="1">
      <c r="A79" s="13" t="s">
        <v>110</v>
      </c>
      <c r="B79" s="13"/>
      <c r="C79" s="14">
        <v>3</v>
      </c>
      <c r="D79" s="15" t="s">
        <v>18</v>
      </c>
      <c r="E79" s="15" t="s">
        <v>152</v>
      </c>
      <c r="F79" s="11"/>
      <c r="G79" s="37">
        <f>G80</f>
        <v>0</v>
      </c>
    </row>
    <row r="80" spans="1:7" ht="39">
      <c r="A80" s="29" t="s">
        <v>153</v>
      </c>
      <c r="B80" s="29"/>
      <c r="C80" s="14">
        <v>3</v>
      </c>
      <c r="D80" s="15" t="s">
        <v>18</v>
      </c>
      <c r="E80" s="15" t="s">
        <v>154</v>
      </c>
      <c r="F80" s="11"/>
      <c r="G80" s="37">
        <f>G81</f>
        <v>0</v>
      </c>
    </row>
    <row r="81" spans="1:7" ht="39">
      <c r="A81" s="13" t="s">
        <v>187</v>
      </c>
      <c r="B81" s="13"/>
      <c r="C81" s="14">
        <v>3</v>
      </c>
      <c r="D81" s="15" t="s">
        <v>18</v>
      </c>
      <c r="E81" s="15" t="s">
        <v>154</v>
      </c>
      <c r="F81" s="11">
        <v>240</v>
      </c>
      <c r="G81" s="37">
        <v>0</v>
      </c>
    </row>
    <row r="82" spans="1:7" ht="39">
      <c r="A82" s="13" t="s">
        <v>201</v>
      </c>
      <c r="B82" s="13"/>
      <c r="C82" s="14">
        <v>3</v>
      </c>
      <c r="D82" s="15" t="s">
        <v>18</v>
      </c>
      <c r="E82" s="15" t="s">
        <v>202</v>
      </c>
      <c r="F82" s="11"/>
      <c r="G82" s="37">
        <f>G83</f>
        <v>50</v>
      </c>
    </row>
    <row r="83" spans="1:7">
      <c r="A83" s="13" t="s">
        <v>139</v>
      </c>
      <c r="B83" s="13"/>
      <c r="C83" s="14">
        <v>3</v>
      </c>
      <c r="D83" s="15" t="s">
        <v>18</v>
      </c>
      <c r="E83" s="15" t="s">
        <v>202</v>
      </c>
      <c r="F83" s="11">
        <v>850</v>
      </c>
      <c r="G83" s="37">
        <v>50</v>
      </c>
    </row>
    <row r="84" spans="1:7">
      <c r="A84" s="12" t="s">
        <v>111</v>
      </c>
      <c r="B84" s="12"/>
      <c r="C84" s="51">
        <v>4</v>
      </c>
      <c r="D84" s="52"/>
      <c r="E84" s="52"/>
      <c r="F84" s="53"/>
      <c r="G84" s="50">
        <f>G85+G96</f>
        <v>1196.5999999999999</v>
      </c>
    </row>
    <row r="85" spans="1:7">
      <c r="A85" s="65" t="s">
        <v>112</v>
      </c>
      <c r="B85" s="65"/>
      <c r="C85" s="66">
        <v>4</v>
      </c>
      <c r="D85" s="73">
        <v>9</v>
      </c>
      <c r="E85" s="52"/>
      <c r="F85" s="53"/>
      <c r="G85" s="37">
        <f>G86</f>
        <v>851.6</v>
      </c>
    </row>
    <row r="86" spans="1:7" ht="51.75">
      <c r="A86" s="12" t="s">
        <v>38</v>
      </c>
      <c r="B86" s="12"/>
      <c r="C86" s="51">
        <v>4</v>
      </c>
      <c r="D86" s="52" t="s">
        <v>18</v>
      </c>
      <c r="E86" s="52" t="s">
        <v>69</v>
      </c>
      <c r="F86" s="11"/>
      <c r="G86" s="50">
        <f>G87</f>
        <v>851.6</v>
      </c>
    </row>
    <row r="87" spans="1:7" ht="37.5" customHeight="1">
      <c r="A87" s="44" t="s">
        <v>155</v>
      </c>
      <c r="B87" s="44"/>
      <c r="C87" s="33">
        <v>4</v>
      </c>
      <c r="D87" s="35">
        <v>9</v>
      </c>
      <c r="E87" s="34" t="s">
        <v>73</v>
      </c>
      <c r="F87" s="36"/>
      <c r="G87" s="37">
        <f>G88</f>
        <v>851.6</v>
      </c>
    </row>
    <row r="88" spans="1:7" ht="39">
      <c r="A88" s="18" t="s">
        <v>29</v>
      </c>
      <c r="B88" s="18"/>
      <c r="C88" s="33">
        <v>4</v>
      </c>
      <c r="D88" s="35">
        <v>9</v>
      </c>
      <c r="E88" s="34" t="s">
        <v>72</v>
      </c>
      <c r="F88" s="36"/>
      <c r="G88" s="37">
        <f>G90+G92+G93</f>
        <v>851.6</v>
      </c>
    </row>
    <row r="89" spans="1:7" ht="39">
      <c r="A89" s="38" t="s">
        <v>156</v>
      </c>
      <c r="B89" s="38"/>
      <c r="C89" s="33">
        <v>4</v>
      </c>
      <c r="D89" s="35">
        <v>9</v>
      </c>
      <c r="E89" s="34" t="s">
        <v>74</v>
      </c>
      <c r="F89" s="36"/>
      <c r="G89" s="37">
        <f>G90</f>
        <v>83.1</v>
      </c>
    </row>
    <row r="90" spans="1:7" ht="39">
      <c r="A90" s="13" t="s">
        <v>187</v>
      </c>
      <c r="B90" s="22"/>
      <c r="C90" s="14">
        <v>4</v>
      </c>
      <c r="D90" s="20">
        <v>9</v>
      </c>
      <c r="E90" s="15" t="s">
        <v>74</v>
      </c>
      <c r="F90" s="21">
        <v>240</v>
      </c>
      <c r="G90" s="37">
        <v>83.1</v>
      </c>
    </row>
    <row r="91" spans="1:7" ht="39">
      <c r="A91" s="38" t="s">
        <v>157</v>
      </c>
      <c r="B91" s="38"/>
      <c r="C91" s="14">
        <v>4</v>
      </c>
      <c r="D91" s="20">
        <v>9</v>
      </c>
      <c r="E91" s="34" t="s">
        <v>71</v>
      </c>
      <c r="F91" s="21"/>
      <c r="G91" s="37">
        <f>G92</f>
        <v>768.5</v>
      </c>
    </row>
    <row r="92" spans="1:7" ht="39">
      <c r="A92" s="13" t="s">
        <v>187</v>
      </c>
      <c r="B92" s="24"/>
      <c r="C92" s="14">
        <v>4</v>
      </c>
      <c r="D92" s="20">
        <v>9</v>
      </c>
      <c r="E92" s="15" t="s">
        <v>71</v>
      </c>
      <c r="F92" s="21">
        <v>240</v>
      </c>
      <c r="G92" s="37">
        <v>768.5</v>
      </c>
    </row>
    <row r="93" spans="1:7" ht="39">
      <c r="A93" s="13" t="s">
        <v>185</v>
      </c>
      <c r="B93" s="13"/>
      <c r="C93" s="14">
        <v>4</v>
      </c>
      <c r="D93" s="20">
        <v>9</v>
      </c>
      <c r="E93" s="15" t="s">
        <v>183</v>
      </c>
      <c r="F93" s="21"/>
      <c r="G93" s="37">
        <f>G94</f>
        <v>0</v>
      </c>
    </row>
    <row r="94" spans="1:7" ht="39">
      <c r="A94" s="13" t="s">
        <v>187</v>
      </c>
      <c r="B94" s="13"/>
      <c r="C94" s="14">
        <v>4</v>
      </c>
      <c r="D94" s="20">
        <v>9</v>
      </c>
      <c r="E94" s="15" t="s">
        <v>183</v>
      </c>
      <c r="F94" s="21">
        <v>240</v>
      </c>
      <c r="G94" s="37">
        <v>0</v>
      </c>
    </row>
    <row r="95" spans="1:7" ht="27">
      <c r="A95" s="65" t="s">
        <v>113</v>
      </c>
      <c r="B95" s="65"/>
      <c r="C95" s="66">
        <v>4</v>
      </c>
      <c r="D95" s="67" t="s">
        <v>114</v>
      </c>
      <c r="E95" s="15"/>
      <c r="F95" s="21"/>
      <c r="G95" s="50">
        <f>G96</f>
        <v>345</v>
      </c>
    </row>
    <row r="96" spans="1:7" ht="51.75">
      <c r="A96" s="12" t="s">
        <v>101</v>
      </c>
      <c r="B96" s="12"/>
      <c r="C96" s="51">
        <v>4</v>
      </c>
      <c r="D96" s="62">
        <v>12</v>
      </c>
      <c r="E96" s="52" t="s">
        <v>42</v>
      </c>
      <c r="F96" s="63"/>
      <c r="G96" s="50">
        <f>G97</f>
        <v>345</v>
      </c>
    </row>
    <row r="97" spans="1:7" ht="39">
      <c r="A97" s="43" t="s">
        <v>158</v>
      </c>
      <c r="B97" s="43"/>
      <c r="C97" s="14">
        <v>4</v>
      </c>
      <c r="D97" s="20">
        <v>12</v>
      </c>
      <c r="E97" s="15" t="s">
        <v>62</v>
      </c>
      <c r="F97" s="21"/>
      <c r="G97" s="37">
        <f>G98</f>
        <v>345</v>
      </c>
    </row>
    <row r="98" spans="1:7" ht="39">
      <c r="A98" s="13" t="s">
        <v>28</v>
      </c>
      <c r="B98" s="13"/>
      <c r="C98" s="14">
        <v>4</v>
      </c>
      <c r="D98" s="20">
        <v>12</v>
      </c>
      <c r="E98" s="15" t="s">
        <v>63</v>
      </c>
      <c r="F98" s="21"/>
      <c r="G98" s="37">
        <f>G99</f>
        <v>345</v>
      </c>
    </row>
    <row r="99" spans="1:7" ht="26.25">
      <c r="A99" s="13" t="s">
        <v>159</v>
      </c>
      <c r="B99" s="13"/>
      <c r="C99" s="14">
        <v>4</v>
      </c>
      <c r="D99" s="20">
        <v>12</v>
      </c>
      <c r="E99" s="23" t="s">
        <v>64</v>
      </c>
      <c r="F99" s="21"/>
      <c r="G99" s="37">
        <f>G100</f>
        <v>345</v>
      </c>
    </row>
    <row r="100" spans="1:7" ht="39">
      <c r="A100" s="13" t="s">
        <v>187</v>
      </c>
      <c r="B100" s="13"/>
      <c r="C100" s="14">
        <v>4</v>
      </c>
      <c r="D100" s="20">
        <v>12</v>
      </c>
      <c r="E100" s="23" t="s">
        <v>64</v>
      </c>
      <c r="F100" s="21">
        <v>240</v>
      </c>
      <c r="G100" s="37">
        <v>345</v>
      </c>
    </row>
    <row r="101" spans="1:7">
      <c r="A101" s="12" t="s">
        <v>115</v>
      </c>
      <c r="B101" s="12"/>
      <c r="C101" s="51">
        <v>5</v>
      </c>
      <c r="D101" s="52"/>
      <c r="E101" s="23"/>
      <c r="F101" s="21"/>
      <c r="G101" s="50">
        <f>G102+G110+G118</f>
        <v>3120.5</v>
      </c>
    </row>
    <row r="102" spans="1:7">
      <c r="A102" s="65" t="s">
        <v>116</v>
      </c>
      <c r="B102" s="65"/>
      <c r="C102" s="66">
        <v>5</v>
      </c>
      <c r="D102" s="67" t="s">
        <v>12</v>
      </c>
      <c r="E102" s="23"/>
      <c r="F102" s="21"/>
      <c r="G102" s="37">
        <f>G103</f>
        <v>316.3</v>
      </c>
    </row>
    <row r="103" spans="1:7" ht="60.75" customHeight="1">
      <c r="A103" s="12" t="s">
        <v>38</v>
      </c>
      <c r="B103" s="12"/>
      <c r="C103" s="14">
        <v>5</v>
      </c>
      <c r="D103" s="15" t="s">
        <v>12</v>
      </c>
      <c r="E103" s="15" t="s">
        <v>69</v>
      </c>
      <c r="F103" s="11"/>
      <c r="G103" s="37">
        <f>G104</f>
        <v>316.3</v>
      </c>
    </row>
    <row r="104" spans="1:7" ht="39">
      <c r="A104" s="43" t="s">
        <v>160</v>
      </c>
      <c r="B104" s="43"/>
      <c r="C104" s="14">
        <v>5</v>
      </c>
      <c r="D104" s="15" t="s">
        <v>12</v>
      </c>
      <c r="E104" s="15" t="s">
        <v>75</v>
      </c>
      <c r="F104" s="11"/>
      <c r="G104" s="37">
        <f>G105</f>
        <v>316.3</v>
      </c>
    </row>
    <row r="105" spans="1:7" ht="39">
      <c r="A105" s="13" t="s">
        <v>161</v>
      </c>
      <c r="B105" s="13"/>
      <c r="C105" s="14">
        <v>5</v>
      </c>
      <c r="D105" s="15" t="s">
        <v>12</v>
      </c>
      <c r="E105" s="15" t="s">
        <v>131</v>
      </c>
      <c r="F105" s="11"/>
      <c r="G105" s="37">
        <f>G106+G108</f>
        <v>316.3</v>
      </c>
    </row>
    <row r="106" spans="1:7" ht="26.25">
      <c r="A106" s="18" t="s">
        <v>162</v>
      </c>
      <c r="B106" s="18"/>
      <c r="C106" s="14">
        <v>5</v>
      </c>
      <c r="D106" s="15" t="s">
        <v>12</v>
      </c>
      <c r="E106" s="15" t="s">
        <v>76</v>
      </c>
      <c r="F106" s="11"/>
      <c r="G106" s="37">
        <f>G107</f>
        <v>286.7</v>
      </c>
    </row>
    <row r="107" spans="1:7" ht="39">
      <c r="A107" s="13" t="s">
        <v>187</v>
      </c>
      <c r="B107" s="18"/>
      <c r="C107" s="14">
        <v>5</v>
      </c>
      <c r="D107" s="15" t="s">
        <v>12</v>
      </c>
      <c r="E107" s="15" t="s">
        <v>76</v>
      </c>
      <c r="F107" s="11">
        <v>240</v>
      </c>
      <c r="G107" s="37">
        <v>286.7</v>
      </c>
    </row>
    <row r="108" spans="1:7" ht="51.75">
      <c r="A108" s="13" t="s">
        <v>163</v>
      </c>
      <c r="B108" s="13"/>
      <c r="C108" s="14">
        <v>5</v>
      </c>
      <c r="D108" s="15" t="s">
        <v>12</v>
      </c>
      <c r="E108" s="15" t="s">
        <v>77</v>
      </c>
      <c r="F108" s="11"/>
      <c r="G108" s="37">
        <f>G109</f>
        <v>29.6</v>
      </c>
    </row>
    <row r="109" spans="1:7" ht="39">
      <c r="A109" s="13" t="s">
        <v>187</v>
      </c>
      <c r="B109" s="13"/>
      <c r="C109" s="14">
        <v>5</v>
      </c>
      <c r="D109" s="15" t="s">
        <v>12</v>
      </c>
      <c r="E109" s="15" t="s">
        <v>78</v>
      </c>
      <c r="F109" s="11">
        <v>240</v>
      </c>
      <c r="G109" s="37">
        <v>29.6</v>
      </c>
    </row>
    <row r="110" spans="1:7">
      <c r="A110" s="65" t="s">
        <v>117</v>
      </c>
      <c r="B110" s="65"/>
      <c r="C110" s="66">
        <v>5</v>
      </c>
      <c r="D110" s="67" t="s">
        <v>19</v>
      </c>
      <c r="E110" s="23"/>
      <c r="F110" s="11"/>
      <c r="G110" s="70">
        <f>G111</f>
        <v>1418.6000000000001</v>
      </c>
    </row>
    <row r="111" spans="1:7" ht="51.75">
      <c r="A111" s="12" t="s">
        <v>38</v>
      </c>
      <c r="B111" s="12"/>
      <c r="C111" s="14">
        <v>5</v>
      </c>
      <c r="D111" s="15" t="s">
        <v>19</v>
      </c>
      <c r="E111" s="15" t="s">
        <v>69</v>
      </c>
      <c r="F111" s="11"/>
      <c r="G111" s="37">
        <f>G112</f>
        <v>1418.6000000000001</v>
      </c>
    </row>
    <row r="112" spans="1:7" ht="39">
      <c r="A112" s="43" t="s">
        <v>160</v>
      </c>
      <c r="B112" s="43"/>
      <c r="C112" s="14">
        <v>5</v>
      </c>
      <c r="D112" s="15" t="s">
        <v>19</v>
      </c>
      <c r="E112" s="15" t="s">
        <v>75</v>
      </c>
      <c r="F112" s="11"/>
      <c r="G112" s="37">
        <f>G113</f>
        <v>1418.6000000000001</v>
      </c>
    </row>
    <row r="113" spans="1:7" ht="39">
      <c r="A113" s="13" t="s">
        <v>164</v>
      </c>
      <c r="B113" s="13"/>
      <c r="C113" s="14">
        <v>5</v>
      </c>
      <c r="D113" s="15" t="s">
        <v>19</v>
      </c>
      <c r="E113" s="23" t="s">
        <v>132</v>
      </c>
      <c r="F113" s="11"/>
      <c r="G113" s="37">
        <f>G114+G116</f>
        <v>1418.6000000000001</v>
      </c>
    </row>
    <row r="114" spans="1:7" ht="27.75" customHeight="1">
      <c r="A114" s="24" t="s">
        <v>165</v>
      </c>
      <c r="B114" s="24"/>
      <c r="C114" s="14">
        <v>5</v>
      </c>
      <c r="D114" s="15" t="s">
        <v>19</v>
      </c>
      <c r="E114" s="23" t="s">
        <v>126</v>
      </c>
      <c r="F114" s="11"/>
      <c r="G114" s="37">
        <f>G115</f>
        <v>134.4</v>
      </c>
    </row>
    <row r="115" spans="1:7" ht="39">
      <c r="A115" s="13" t="s">
        <v>187</v>
      </c>
      <c r="B115" s="24"/>
      <c r="C115" s="14">
        <v>5</v>
      </c>
      <c r="D115" s="15" t="s">
        <v>19</v>
      </c>
      <c r="E115" s="23" t="s">
        <v>126</v>
      </c>
      <c r="F115" s="11">
        <v>240</v>
      </c>
      <c r="G115" s="37">
        <v>134.4</v>
      </c>
    </row>
    <row r="116" spans="1:7" ht="51.75">
      <c r="A116" s="13" t="s">
        <v>203</v>
      </c>
      <c r="B116" s="24"/>
      <c r="C116" s="14">
        <v>5</v>
      </c>
      <c r="D116" s="15" t="s">
        <v>19</v>
      </c>
      <c r="E116" s="23" t="s">
        <v>211</v>
      </c>
      <c r="F116" s="11"/>
      <c r="G116" s="37">
        <f>G117</f>
        <v>1284.2</v>
      </c>
    </row>
    <row r="117" spans="1:7" ht="39">
      <c r="A117" s="13" t="s">
        <v>187</v>
      </c>
      <c r="B117" s="24"/>
      <c r="C117" s="14">
        <v>5</v>
      </c>
      <c r="D117" s="15" t="s">
        <v>19</v>
      </c>
      <c r="E117" s="23" t="s">
        <v>211</v>
      </c>
      <c r="F117" s="11">
        <v>240</v>
      </c>
      <c r="G117" s="37">
        <v>1284.2</v>
      </c>
    </row>
    <row r="118" spans="1:7">
      <c r="A118" s="65" t="s">
        <v>118</v>
      </c>
      <c r="B118" s="65"/>
      <c r="C118" s="66">
        <v>5</v>
      </c>
      <c r="D118" s="67" t="s">
        <v>20</v>
      </c>
      <c r="E118" s="23"/>
      <c r="F118" s="11"/>
      <c r="G118" s="70">
        <f>G119</f>
        <v>1385.6</v>
      </c>
    </row>
    <row r="119" spans="1:7" ht="51.75">
      <c r="A119" s="12" t="s">
        <v>39</v>
      </c>
      <c r="B119" s="12"/>
      <c r="C119" s="14">
        <v>5</v>
      </c>
      <c r="D119" s="15" t="s">
        <v>20</v>
      </c>
      <c r="E119" s="23" t="s">
        <v>181</v>
      </c>
      <c r="F119" s="11"/>
      <c r="G119" s="37">
        <f>G120</f>
        <v>1385.6</v>
      </c>
    </row>
    <row r="120" spans="1:7" ht="39">
      <c r="A120" s="42" t="s">
        <v>160</v>
      </c>
      <c r="B120" s="42"/>
      <c r="C120" s="14">
        <v>5</v>
      </c>
      <c r="D120" s="15" t="s">
        <v>20</v>
      </c>
      <c r="E120" s="23" t="s">
        <v>75</v>
      </c>
      <c r="F120" s="11"/>
      <c r="G120" s="37">
        <f>G121</f>
        <v>1385.6</v>
      </c>
    </row>
    <row r="121" spans="1:7" ht="39">
      <c r="A121" s="24" t="s">
        <v>166</v>
      </c>
      <c r="B121" s="24"/>
      <c r="C121" s="14">
        <v>5</v>
      </c>
      <c r="D121" s="15" t="s">
        <v>20</v>
      </c>
      <c r="E121" s="15" t="s">
        <v>79</v>
      </c>
      <c r="F121" s="11"/>
      <c r="G121" s="37">
        <f>G122+G124+G126+G128+G132+G130</f>
        <v>1385.6</v>
      </c>
    </row>
    <row r="122" spans="1:7" ht="39">
      <c r="A122" s="13" t="s">
        <v>167</v>
      </c>
      <c r="B122" s="13"/>
      <c r="C122" s="14">
        <v>5</v>
      </c>
      <c r="D122" s="15" t="s">
        <v>20</v>
      </c>
      <c r="E122" s="15" t="s">
        <v>80</v>
      </c>
      <c r="F122" s="11"/>
      <c r="G122" s="37">
        <f>G123</f>
        <v>913.8</v>
      </c>
    </row>
    <row r="123" spans="1:7" ht="39">
      <c r="A123" s="13" t="s">
        <v>187</v>
      </c>
      <c r="B123" s="13"/>
      <c r="C123" s="14">
        <v>5</v>
      </c>
      <c r="D123" s="15" t="s">
        <v>20</v>
      </c>
      <c r="E123" s="15" t="s">
        <v>80</v>
      </c>
      <c r="F123" s="11">
        <v>240</v>
      </c>
      <c r="G123" s="37">
        <v>913.8</v>
      </c>
    </row>
    <row r="124" spans="1:7" ht="51.75">
      <c r="A124" s="13" t="s">
        <v>168</v>
      </c>
      <c r="B124" s="13"/>
      <c r="C124" s="14">
        <v>5</v>
      </c>
      <c r="D124" s="15" t="s">
        <v>20</v>
      </c>
      <c r="E124" s="15" t="s">
        <v>81</v>
      </c>
      <c r="F124" s="11"/>
      <c r="G124" s="37">
        <f>G125</f>
        <v>14.1</v>
      </c>
    </row>
    <row r="125" spans="1:7" ht="39">
      <c r="A125" s="13" t="s">
        <v>187</v>
      </c>
      <c r="B125" s="13"/>
      <c r="C125" s="14">
        <v>5</v>
      </c>
      <c r="D125" s="15" t="s">
        <v>20</v>
      </c>
      <c r="E125" s="15" t="s">
        <v>81</v>
      </c>
      <c r="F125" s="11">
        <v>240</v>
      </c>
      <c r="G125" s="37">
        <v>14.1</v>
      </c>
    </row>
    <row r="126" spans="1:7" ht="39">
      <c r="A126" s="13" t="s">
        <v>169</v>
      </c>
      <c r="B126" s="13"/>
      <c r="C126" s="14">
        <v>5</v>
      </c>
      <c r="D126" s="15" t="s">
        <v>20</v>
      </c>
      <c r="E126" s="15" t="s">
        <v>82</v>
      </c>
      <c r="F126" s="11"/>
      <c r="G126" s="37">
        <f>G127</f>
        <v>31.8</v>
      </c>
    </row>
    <row r="127" spans="1:7" ht="39">
      <c r="A127" s="13" t="s">
        <v>187</v>
      </c>
      <c r="B127" s="13"/>
      <c r="C127" s="14">
        <v>5</v>
      </c>
      <c r="D127" s="15" t="s">
        <v>20</v>
      </c>
      <c r="E127" s="15" t="s">
        <v>82</v>
      </c>
      <c r="F127" s="11">
        <v>240</v>
      </c>
      <c r="G127" s="37">
        <v>31.8</v>
      </c>
    </row>
    <row r="128" spans="1:7" ht="26.25">
      <c r="A128" s="13" t="s">
        <v>170</v>
      </c>
      <c r="B128" s="13"/>
      <c r="C128" s="14">
        <v>5</v>
      </c>
      <c r="D128" s="15" t="s">
        <v>20</v>
      </c>
      <c r="E128" s="15" t="s">
        <v>83</v>
      </c>
      <c r="F128" s="11"/>
      <c r="G128" s="37">
        <f>G129</f>
        <v>425.9</v>
      </c>
    </row>
    <row r="129" spans="1:7" ht="39">
      <c r="A129" s="13" t="s">
        <v>187</v>
      </c>
      <c r="B129" s="13"/>
      <c r="C129" s="14">
        <v>5</v>
      </c>
      <c r="D129" s="15" t="s">
        <v>20</v>
      </c>
      <c r="E129" s="15" t="s">
        <v>83</v>
      </c>
      <c r="F129" s="11">
        <v>240</v>
      </c>
      <c r="G129" s="37">
        <v>425.9</v>
      </c>
    </row>
    <row r="130" spans="1:7" ht="90">
      <c r="A130" s="13" t="s">
        <v>205</v>
      </c>
      <c r="B130" s="13"/>
      <c r="C130" s="14">
        <v>5</v>
      </c>
      <c r="D130" s="15" t="s">
        <v>20</v>
      </c>
      <c r="E130" s="15" t="s">
        <v>206</v>
      </c>
      <c r="F130" s="11"/>
      <c r="G130" s="37">
        <f>G131</f>
        <v>0</v>
      </c>
    </row>
    <row r="131" spans="1:7" ht="39">
      <c r="A131" s="13" t="s">
        <v>187</v>
      </c>
      <c r="B131" s="13"/>
      <c r="C131" s="14">
        <v>5</v>
      </c>
      <c r="D131" s="15" t="s">
        <v>20</v>
      </c>
      <c r="E131" s="15" t="s">
        <v>206</v>
      </c>
      <c r="F131" s="11">
        <v>240</v>
      </c>
      <c r="G131" s="37">
        <v>0</v>
      </c>
    </row>
    <row r="132" spans="1:7" ht="26.25">
      <c r="A132" s="13" t="s">
        <v>186</v>
      </c>
      <c r="B132" s="13"/>
      <c r="C132" s="14">
        <v>5</v>
      </c>
      <c r="D132" s="15" t="s">
        <v>20</v>
      </c>
      <c r="E132" s="15" t="s">
        <v>184</v>
      </c>
      <c r="F132" s="11"/>
      <c r="G132" s="37">
        <f>G133</f>
        <v>0</v>
      </c>
    </row>
    <row r="133" spans="1:7" ht="39">
      <c r="A133" s="13" t="s">
        <v>187</v>
      </c>
      <c r="B133" s="13"/>
      <c r="C133" s="14">
        <v>5</v>
      </c>
      <c r="D133" s="15" t="s">
        <v>20</v>
      </c>
      <c r="E133" s="15" t="s">
        <v>184</v>
      </c>
      <c r="F133" s="11">
        <v>240</v>
      </c>
      <c r="G133" s="37">
        <v>0</v>
      </c>
    </row>
    <row r="134" spans="1:7">
      <c r="A134" s="12" t="s">
        <v>119</v>
      </c>
      <c r="B134" s="12"/>
      <c r="C134" s="51">
        <v>7</v>
      </c>
      <c r="D134" s="15"/>
      <c r="E134" s="15"/>
      <c r="F134" s="11"/>
      <c r="G134" s="50">
        <f>G136</f>
        <v>2.8</v>
      </c>
    </row>
    <row r="135" spans="1:7" ht="27">
      <c r="A135" s="65" t="s">
        <v>120</v>
      </c>
      <c r="B135" s="65"/>
      <c r="C135" s="66">
        <v>7</v>
      </c>
      <c r="D135" s="67" t="s">
        <v>84</v>
      </c>
      <c r="E135" s="15"/>
      <c r="F135" s="11"/>
      <c r="G135" s="37">
        <f>G136</f>
        <v>2.8</v>
      </c>
    </row>
    <row r="136" spans="1:7" ht="51">
      <c r="A136" s="25" t="s">
        <v>41</v>
      </c>
      <c r="B136" s="25"/>
      <c r="C136" s="51">
        <v>7</v>
      </c>
      <c r="D136" s="52" t="s">
        <v>84</v>
      </c>
      <c r="E136" s="52" t="s">
        <v>90</v>
      </c>
      <c r="F136" s="11"/>
      <c r="G136" s="50">
        <f>G137</f>
        <v>2.8</v>
      </c>
    </row>
    <row r="137" spans="1:7" ht="26.25">
      <c r="A137" s="44" t="s">
        <v>171</v>
      </c>
      <c r="B137" s="44"/>
      <c r="C137" s="14">
        <v>7</v>
      </c>
      <c r="D137" s="15" t="s">
        <v>84</v>
      </c>
      <c r="E137" s="15" t="s">
        <v>85</v>
      </c>
      <c r="F137" s="11"/>
      <c r="G137" s="37">
        <f>G138</f>
        <v>2.8</v>
      </c>
    </row>
    <row r="138" spans="1:7" ht="39">
      <c r="A138" s="18" t="s">
        <v>86</v>
      </c>
      <c r="B138" s="18"/>
      <c r="C138" s="14">
        <v>7</v>
      </c>
      <c r="D138" s="15" t="s">
        <v>84</v>
      </c>
      <c r="E138" s="15" t="s">
        <v>87</v>
      </c>
      <c r="F138" s="11"/>
      <c r="G138" s="37">
        <f>G139</f>
        <v>2.8</v>
      </c>
    </row>
    <row r="139" spans="1:7" ht="26.25">
      <c r="A139" s="18" t="s">
        <v>88</v>
      </c>
      <c r="B139" s="18"/>
      <c r="C139" s="14">
        <v>7</v>
      </c>
      <c r="D139" s="15" t="s">
        <v>84</v>
      </c>
      <c r="E139" s="15" t="s">
        <v>89</v>
      </c>
      <c r="F139" s="11"/>
      <c r="G139" s="37">
        <f>G140</f>
        <v>2.8</v>
      </c>
    </row>
    <row r="140" spans="1:7" ht="39">
      <c r="A140" s="13" t="s">
        <v>187</v>
      </c>
      <c r="B140" s="13"/>
      <c r="C140" s="14">
        <v>7</v>
      </c>
      <c r="D140" s="15" t="s">
        <v>84</v>
      </c>
      <c r="E140" s="15" t="s">
        <v>89</v>
      </c>
      <c r="F140" s="11">
        <v>240</v>
      </c>
      <c r="G140" s="37">
        <v>2.8</v>
      </c>
    </row>
    <row r="141" spans="1:7">
      <c r="A141" s="25" t="s">
        <v>121</v>
      </c>
      <c r="B141" s="25"/>
      <c r="C141" s="74">
        <v>8</v>
      </c>
      <c r="D141" s="54"/>
      <c r="E141" s="15"/>
      <c r="F141" s="11"/>
      <c r="G141" s="50">
        <f>G142</f>
        <v>6320.3</v>
      </c>
    </row>
    <row r="142" spans="1:7">
      <c r="A142" s="75" t="s">
        <v>122</v>
      </c>
      <c r="B142" s="75"/>
      <c r="C142" s="76">
        <v>8</v>
      </c>
      <c r="D142" s="77" t="s">
        <v>12</v>
      </c>
      <c r="E142" s="15"/>
      <c r="F142" s="11"/>
      <c r="G142" s="37">
        <f>G143+G148+G163</f>
        <v>6320.3</v>
      </c>
    </row>
    <row r="143" spans="1:7" ht="51.75">
      <c r="A143" s="12" t="s">
        <v>39</v>
      </c>
      <c r="B143" s="12"/>
      <c r="C143" s="51">
        <v>8</v>
      </c>
      <c r="D143" s="52" t="s">
        <v>12</v>
      </c>
      <c r="E143" s="52" t="s">
        <v>69</v>
      </c>
      <c r="F143" s="53"/>
      <c r="G143" s="50">
        <f>G144</f>
        <v>0</v>
      </c>
    </row>
    <row r="144" spans="1:7" ht="39">
      <c r="A144" s="43" t="s">
        <v>40</v>
      </c>
      <c r="B144" s="43"/>
      <c r="C144" s="14">
        <v>8</v>
      </c>
      <c r="D144" s="15" t="s">
        <v>12</v>
      </c>
      <c r="E144" s="15" t="s">
        <v>70</v>
      </c>
      <c r="F144" s="11"/>
      <c r="G144" s="37">
        <f>G145</f>
        <v>0</v>
      </c>
    </row>
    <row r="145" spans="1:15" ht="51.75">
      <c r="A145" s="13" t="s">
        <v>30</v>
      </c>
      <c r="B145" s="13"/>
      <c r="C145" s="14">
        <v>8</v>
      </c>
      <c r="D145" s="15" t="s">
        <v>12</v>
      </c>
      <c r="E145" s="15" t="s">
        <v>91</v>
      </c>
      <c r="F145" s="11"/>
      <c r="G145" s="37">
        <f>G146</f>
        <v>0</v>
      </c>
    </row>
    <row r="146" spans="1:15" ht="25.5">
      <c r="A146" s="26" t="s">
        <v>172</v>
      </c>
      <c r="B146" s="26"/>
      <c r="C146" s="33">
        <v>8</v>
      </c>
      <c r="D146" s="34" t="s">
        <v>12</v>
      </c>
      <c r="E146" s="34" t="s">
        <v>197</v>
      </c>
      <c r="F146" s="11"/>
      <c r="G146" s="37">
        <f>G147</f>
        <v>0</v>
      </c>
    </row>
    <row r="147" spans="1:15" ht="39">
      <c r="A147" s="13" t="s">
        <v>187</v>
      </c>
      <c r="B147" s="13"/>
      <c r="C147" s="27">
        <v>8</v>
      </c>
      <c r="D147" s="28" t="s">
        <v>12</v>
      </c>
      <c r="E147" s="34" t="s">
        <v>197</v>
      </c>
      <c r="F147" s="28" t="s">
        <v>134</v>
      </c>
      <c r="G147" s="46">
        <v>0</v>
      </c>
    </row>
    <row r="148" spans="1:15" ht="51">
      <c r="A148" s="25" t="s">
        <v>41</v>
      </c>
      <c r="B148" s="25"/>
      <c r="C148" s="51">
        <v>8</v>
      </c>
      <c r="D148" s="52" t="s">
        <v>12</v>
      </c>
      <c r="E148" s="52" t="s">
        <v>90</v>
      </c>
      <c r="F148" s="54"/>
      <c r="G148" s="55">
        <f>G149</f>
        <v>5728.4000000000005</v>
      </c>
    </row>
    <row r="149" spans="1:15" ht="26.25">
      <c r="A149" s="44" t="s">
        <v>173</v>
      </c>
      <c r="B149" s="44"/>
      <c r="C149" s="14">
        <v>8</v>
      </c>
      <c r="D149" s="15" t="s">
        <v>12</v>
      </c>
      <c r="E149" s="15" t="s">
        <v>92</v>
      </c>
      <c r="F149" s="28"/>
      <c r="G149" s="46">
        <f>G150+G160</f>
        <v>5728.4000000000005</v>
      </c>
    </row>
    <row r="150" spans="1:15" ht="26.25">
      <c r="A150" s="18" t="s">
        <v>31</v>
      </c>
      <c r="B150" s="18"/>
      <c r="C150" s="14">
        <v>8</v>
      </c>
      <c r="D150" s="15" t="s">
        <v>12</v>
      </c>
      <c r="E150" s="15" t="s">
        <v>93</v>
      </c>
      <c r="F150" s="28"/>
      <c r="G150" s="46">
        <f>G151+G155+G158</f>
        <v>5624.8</v>
      </c>
    </row>
    <row r="151" spans="1:15" ht="26.25">
      <c r="A151" s="13" t="s">
        <v>174</v>
      </c>
      <c r="B151" s="13"/>
      <c r="C151" s="14">
        <v>8</v>
      </c>
      <c r="D151" s="15" t="s">
        <v>12</v>
      </c>
      <c r="E151" s="15" t="s">
        <v>94</v>
      </c>
      <c r="F151" s="11"/>
      <c r="G151" s="46">
        <f>G152+G153+G154</f>
        <v>4017.7</v>
      </c>
    </row>
    <row r="152" spans="1:15" ht="25.5">
      <c r="A152" s="26" t="s">
        <v>138</v>
      </c>
      <c r="B152" s="26"/>
      <c r="C152" s="14">
        <v>8</v>
      </c>
      <c r="D152" s="15" t="s">
        <v>12</v>
      </c>
      <c r="E152" s="15" t="s">
        <v>94</v>
      </c>
      <c r="F152" s="11">
        <v>110</v>
      </c>
      <c r="G152" s="46">
        <v>1006.2</v>
      </c>
    </row>
    <row r="153" spans="1:15" ht="39">
      <c r="A153" s="13" t="s">
        <v>187</v>
      </c>
      <c r="B153" s="13"/>
      <c r="C153" s="14">
        <v>8</v>
      </c>
      <c r="D153" s="15" t="s">
        <v>12</v>
      </c>
      <c r="E153" s="15" t="s">
        <v>94</v>
      </c>
      <c r="F153" s="11">
        <v>240</v>
      </c>
      <c r="G153" s="46">
        <v>3011.5</v>
      </c>
    </row>
    <row r="154" spans="1:15">
      <c r="A154" s="13" t="s">
        <v>137</v>
      </c>
      <c r="B154" s="13"/>
      <c r="C154" s="14">
        <v>8</v>
      </c>
      <c r="D154" s="15" t="s">
        <v>12</v>
      </c>
      <c r="E154" s="15" t="s">
        <v>94</v>
      </c>
      <c r="F154" s="28" t="s">
        <v>135</v>
      </c>
      <c r="G154" s="46">
        <v>0</v>
      </c>
    </row>
    <row r="155" spans="1:15" ht="39">
      <c r="A155" s="13" t="s">
        <v>175</v>
      </c>
      <c r="B155" s="13"/>
      <c r="C155" s="14">
        <v>8</v>
      </c>
      <c r="D155" s="15" t="s">
        <v>12</v>
      </c>
      <c r="E155" s="15" t="s">
        <v>95</v>
      </c>
      <c r="F155" s="11"/>
      <c r="G155" s="46">
        <f>G156+G157</f>
        <v>436.8</v>
      </c>
    </row>
    <row r="156" spans="1:15" ht="25.5">
      <c r="A156" s="26" t="s">
        <v>138</v>
      </c>
      <c r="B156" s="26"/>
      <c r="C156" s="14">
        <v>8</v>
      </c>
      <c r="D156" s="15" t="s">
        <v>12</v>
      </c>
      <c r="E156" s="15" t="s">
        <v>95</v>
      </c>
      <c r="F156" s="11">
        <v>110</v>
      </c>
      <c r="G156" s="46">
        <v>322.10000000000002</v>
      </c>
    </row>
    <row r="157" spans="1:15" ht="39">
      <c r="A157" s="13" t="s">
        <v>187</v>
      </c>
      <c r="B157" s="13"/>
      <c r="C157" s="14">
        <v>8</v>
      </c>
      <c r="D157" s="15" t="s">
        <v>12</v>
      </c>
      <c r="E157" s="15" t="s">
        <v>95</v>
      </c>
      <c r="F157" s="11">
        <v>240</v>
      </c>
      <c r="G157" s="37">
        <v>114.7</v>
      </c>
    </row>
    <row r="158" spans="1:15" ht="26.25">
      <c r="A158" s="13" t="s">
        <v>194</v>
      </c>
      <c r="B158" s="26"/>
      <c r="C158" s="14">
        <v>8</v>
      </c>
      <c r="D158" s="15" t="s">
        <v>12</v>
      </c>
      <c r="E158" s="15" t="s">
        <v>198</v>
      </c>
      <c r="F158" s="11"/>
      <c r="G158" s="46">
        <f>G159</f>
        <v>1170.3</v>
      </c>
    </row>
    <row r="159" spans="1:15" ht="25.5">
      <c r="A159" s="26" t="s">
        <v>138</v>
      </c>
      <c r="B159" s="26"/>
      <c r="C159" s="14">
        <v>8</v>
      </c>
      <c r="D159" s="15" t="s">
        <v>12</v>
      </c>
      <c r="E159" s="15" t="s">
        <v>198</v>
      </c>
      <c r="F159" s="11">
        <v>110</v>
      </c>
      <c r="G159" s="46">
        <v>1170.3</v>
      </c>
    </row>
    <row r="160" spans="1:15" ht="38.25">
      <c r="A160" s="26" t="s">
        <v>32</v>
      </c>
      <c r="B160" s="26"/>
      <c r="C160" s="14">
        <v>8</v>
      </c>
      <c r="D160" s="15" t="s">
        <v>12</v>
      </c>
      <c r="E160" s="15" t="s">
        <v>96</v>
      </c>
      <c r="F160" s="28"/>
      <c r="G160" s="46">
        <f>G161</f>
        <v>103.6</v>
      </c>
      <c r="O160" s="37">
        <f>O161</f>
        <v>348386</v>
      </c>
    </row>
    <row r="161" spans="1:15" ht="26.25">
      <c r="A161" s="13" t="s">
        <v>176</v>
      </c>
      <c r="B161" s="13"/>
      <c r="C161" s="14">
        <v>8</v>
      </c>
      <c r="D161" s="15" t="s">
        <v>12</v>
      </c>
      <c r="E161" s="15" t="s">
        <v>97</v>
      </c>
      <c r="F161" s="11"/>
      <c r="G161" s="46">
        <f>G162</f>
        <v>103.6</v>
      </c>
      <c r="O161" s="37">
        <v>348386</v>
      </c>
    </row>
    <row r="162" spans="1:15" ht="39">
      <c r="A162" s="13" t="s">
        <v>187</v>
      </c>
      <c r="B162" s="13"/>
      <c r="C162" s="14">
        <v>8</v>
      </c>
      <c r="D162" s="15" t="s">
        <v>12</v>
      </c>
      <c r="E162" s="15" t="s">
        <v>97</v>
      </c>
      <c r="F162" s="23">
        <v>240</v>
      </c>
      <c r="G162" s="47">
        <v>103.6</v>
      </c>
      <c r="J162" s="56"/>
      <c r="K162" s="57"/>
      <c r="L162" s="58"/>
      <c r="M162" s="58"/>
      <c r="N162" s="31"/>
      <c r="O162" s="59"/>
    </row>
    <row r="163" spans="1:15" ht="51.75">
      <c r="A163" s="13" t="s">
        <v>207</v>
      </c>
      <c r="B163" s="13"/>
      <c r="C163" s="14">
        <v>8</v>
      </c>
      <c r="D163" s="15" t="s">
        <v>12</v>
      </c>
      <c r="E163" s="15" t="s">
        <v>208</v>
      </c>
      <c r="F163" s="23"/>
      <c r="G163" s="47">
        <f>G164</f>
        <v>591.9</v>
      </c>
      <c r="J163" s="56"/>
      <c r="K163" s="57"/>
      <c r="L163" s="58"/>
      <c r="M163" s="58"/>
      <c r="N163" s="83"/>
      <c r="O163" s="59"/>
    </row>
    <row r="164" spans="1:15" ht="39">
      <c r="A164" s="13" t="s">
        <v>187</v>
      </c>
      <c r="B164" s="13"/>
      <c r="C164" s="14">
        <v>8</v>
      </c>
      <c r="D164" s="15" t="s">
        <v>12</v>
      </c>
      <c r="E164" s="15" t="s">
        <v>208</v>
      </c>
      <c r="F164" s="23">
        <v>240</v>
      </c>
      <c r="G164" s="47">
        <v>591.9</v>
      </c>
      <c r="J164" s="56"/>
      <c r="K164" s="57"/>
      <c r="L164" s="58"/>
      <c r="M164" s="58"/>
      <c r="N164" s="83"/>
      <c r="O164" s="59"/>
    </row>
    <row r="165" spans="1:15">
      <c r="A165" s="12" t="s">
        <v>123</v>
      </c>
      <c r="B165" s="12"/>
      <c r="C165" s="51">
        <v>11</v>
      </c>
      <c r="D165" s="52" t="s">
        <v>21</v>
      </c>
      <c r="E165" s="15"/>
      <c r="F165" s="11"/>
      <c r="G165" s="50">
        <f>G166</f>
        <v>24.3</v>
      </c>
    </row>
    <row r="166" spans="1:15">
      <c r="A166" s="13" t="s">
        <v>124</v>
      </c>
      <c r="B166" s="13"/>
      <c r="C166" s="14">
        <v>11</v>
      </c>
      <c r="D166" s="15" t="s">
        <v>12</v>
      </c>
      <c r="E166" s="15"/>
      <c r="F166" s="11"/>
      <c r="G166" s="37">
        <f>G167</f>
        <v>24.3</v>
      </c>
    </row>
    <row r="167" spans="1:15" ht="51.75">
      <c r="A167" s="12" t="s">
        <v>41</v>
      </c>
      <c r="B167" s="12"/>
      <c r="C167" s="51">
        <v>11</v>
      </c>
      <c r="D167" s="52" t="s">
        <v>12</v>
      </c>
      <c r="E167" s="52" t="s">
        <v>98</v>
      </c>
      <c r="F167" s="53"/>
      <c r="G167" s="50">
        <f>G169</f>
        <v>24.3</v>
      </c>
    </row>
    <row r="168" spans="1:15" ht="39">
      <c r="A168" s="43" t="s">
        <v>177</v>
      </c>
      <c r="B168" s="43"/>
      <c r="C168" s="14">
        <v>11</v>
      </c>
      <c r="D168" s="15" t="s">
        <v>12</v>
      </c>
      <c r="E168" s="15" t="s">
        <v>98</v>
      </c>
      <c r="F168" s="11"/>
      <c r="G168" s="37">
        <f>G170</f>
        <v>24.3</v>
      </c>
    </row>
    <row r="169" spans="1:15" ht="51.75">
      <c r="A169" s="13" t="s">
        <v>33</v>
      </c>
      <c r="B169" s="13"/>
      <c r="C169" s="14">
        <v>11</v>
      </c>
      <c r="D169" s="15" t="s">
        <v>12</v>
      </c>
      <c r="E169" s="15" t="s">
        <v>99</v>
      </c>
      <c r="F169" s="11"/>
      <c r="G169" s="37">
        <f>G170</f>
        <v>24.3</v>
      </c>
    </row>
    <row r="170" spans="1:15" ht="26.25">
      <c r="A170" s="13" t="s">
        <v>178</v>
      </c>
      <c r="B170" s="13"/>
      <c r="C170" s="14">
        <v>11</v>
      </c>
      <c r="D170" s="15" t="s">
        <v>12</v>
      </c>
      <c r="E170" s="15" t="s">
        <v>100</v>
      </c>
      <c r="F170" s="11"/>
      <c r="G170" s="16">
        <f>G171</f>
        <v>24.3</v>
      </c>
    </row>
    <row r="171" spans="1:15" ht="39">
      <c r="A171" s="13" t="s">
        <v>187</v>
      </c>
      <c r="B171" s="13"/>
      <c r="C171" s="48">
        <v>11</v>
      </c>
      <c r="D171" s="15" t="s">
        <v>12</v>
      </c>
      <c r="E171" s="48" t="s">
        <v>100</v>
      </c>
      <c r="F171" s="48">
        <v>240</v>
      </c>
      <c r="G171" s="49">
        <v>24.3</v>
      </c>
    </row>
  </sheetData>
  <mergeCells count="7">
    <mergeCell ref="A12:G12"/>
    <mergeCell ref="C2:G2"/>
    <mergeCell ref="C3:G3"/>
    <mergeCell ref="C4:G4"/>
    <mergeCell ref="C5:G5"/>
    <mergeCell ref="C6:G6"/>
    <mergeCell ref="A9:G11"/>
  </mergeCells>
  <phoneticPr fontId="13" type="noConversion"/>
  <pageMargins left="0.7" right="0.7" top="0.75" bottom="0.75" header="0.3" footer="0.3"/>
  <pageSetup paperSize="9" scale="9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</vt:lpstr>
      <vt:lpstr>3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2016-05-16T10:44:45Z</cp:lastPrinted>
  <dcterms:created xsi:type="dcterms:W3CDTF">2006-09-28T05:33:49Z</dcterms:created>
  <dcterms:modified xsi:type="dcterms:W3CDTF">2019-08-22T13:15:15Z</dcterms:modified>
</cp:coreProperties>
</file>