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4920" windowWidth="12120" windowHeight="7500" activeTab="1"/>
  </bookViews>
  <sheets>
    <sheet name="Утв 2024  год Приложение 5 " sheetId="1" r:id="rId1"/>
    <sheet name="Утв 2025-2026 Приложение 6  " sheetId="2" r:id="rId2"/>
  </sheets>
  <definedNames>
    <definedName name="_xlnm.Print_Titles" localSheetId="0">'Утв 2024  год Приложение 5 '!$11:$11</definedName>
    <definedName name="_xlnm.Print_Titles" localSheetId="1">'Утв 2025-2026 Приложение 6  '!$11:$11</definedName>
    <definedName name="_xlnm.Print_Area" localSheetId="1">'Утв 2025-2026 Приложение 6  '!$A$1:$E$30</definedName>
  </definedNames>
  <calcPr fullCalcOnLoad="1"/>
</workbook>
</file>

<file path=xl/comments1.xml><?xml version="1.0" encoding="utf-8"?>
<comments xmlns="http://schemas.openxmlformats.org/spreadsheetml/2006/main">
  <authors>
    <author>И.В.Виноградова</author>
  </authors>
  <commentList>
    <comment ref="A11" authorId="0">
      <text>
        <r>
          <rPr>
            <b/>
            <sz val="8"/>
            <rFont val="Tahoma"/>
            <family val="2"/>
          </rPr>
          <t>И.В.Виноградова:</t>
        </r>
        <r>
          <rPr>
            <sz val="8"/>
            <rFont val="Tahoma"/>
            <family val="2"/>
          </rPr>
          <t xml:space="preserve">
</t>
        </r>
      </text>
    </comment>
  </commentList>
</comments>
</file>

<file path=xl/comments2.xml><?xml version="1.0" encoding="utf-8"?>
<comments xmlns="http://schemas.openxmlformats.org/spreadsheetml/2006/main">
  <authors>
    <author>И.В.Виноградова</author>
  </authors>
  <commentList>
    <comment ref="A11" authorId="0">
      <text>
        <r>
          <rPr>
            <b/>
            <sz val="8"/>
            <rFont val="Tahoma"/>
            <family val="2"/>
          </rPr>
          <t>И.В.Виноградова:</t>
        </r>
        <r>
          <rPr>
            <sz val="8"/>
            <rFont val="Tahoma"/>
            <family val="2"/>
          </rPr>
          <t xml:space="preserve">
</t>
        </r>
      </text>
    </comment>
  </commentList>
</comments>
</file>

<file path=xl/sharedStrings.xml><?xml version="1.0" encoding="utf-8"?>
<sst xmlns="http://schemas.openxmlformats.org/spreadsheetml/2006/main" count="139" uniqueCount="93">
  <si>
    <t xml:space="preserve">Наименование </t>
  </si>
  <si>
    <t>Сумма
(рублей)</t>
  </si>
  <si>
    <t>№ п/п</t>
  </si>
  <si>
    <t>Иные межбюджетные трансферты</t>
  </si>
  <si>
    <t>Приложение   5</t>
  </si>
  <si>
    <t xml:space="preserve"> решением  совета депутатов        </t>
  </si>
  <si>
    <t>Приложение   6</t>
  </si>
  <si>
    <t>1.1.</t>
  </si>
  <si>
    <t>Код бюджетной классификации</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</si>
  <si>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</si>
  <si>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</si>
  <si>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</si>
  <si>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</si>
  <si>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1.</t>
  </si>
  <si>
    <t>Дотации бюджетам бюджетной системы Российской Федерации</t>
  </si>
  <si>
    <t xml:space="preserve">          УТВЕРЖДЕН</t>
  </si>
  <si>
    <t>2 02 10000 00 0000 150</t>
  </si>
  <si>
    <t>2 02 40000 00 0000 150</t>
  </si>
  <si>
    <t xml:space="preserve">2 02 16001 10 0000 150
</t>
  </si>
  <si>
    <t>Дотации бюджетам сельских поселений на выравнивание бюджетной обеспеченности из бюджетов муниципальных районов</t>
  </si>
  <si>
    <t>Дотации бюджетам сельских поселений на выравнивание бюджетной обеспе-ченности из бюджетов муниципальных районов (субвенции ОБ)</t>
  </si>
  <si>
    <t>Дотации бюджетам сельских поселений на выравнивание бюджетной обеспе-ченности из бюджетов муниципальных районов (дотации РБ)</t>
  </si>
  <si>
    <t>1.2.</t>
  </si>
  <si>
    <t xml:space="preserve">2 02 40014 10 0000 150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</si>
  <si>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</si>
  <si>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(собственность муниципального района) на территории муниципального образования поселения в части содержания автомобильных дорог в летний период</t>
  </si>
  <si>
    <t>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(собственность муниципального района) на территории муниципального образования поселения в части содержания автомобильных дорог в зимний период</t>
  </si>
  <si>
    <t xml:space="preserve">                                                                                               муниципального образования Калитинское  сельское  поселение </t>
  </si>
  <si>
    <t xml:space="preserve">                                                                                       Волосовского муниципального  района  Ленинградской  области</t>
  </si>
  <si>
    <t xml:space="preserve">                                                                                                муниципального образования Калитинское сельское  поселение  </t>
  </si>
  <si>
    <t>2.1.</t>
  </si>
  <si>
    <t>2.2.</t>
  </si>
  <si>
    <t>Сумма на 2025 год 
(рублей)</t>
  </si>
  <si>
    <r>
      <t>Объем межбюджетных трансфертов бюджета муниципального образования</t>
    </r>
    <r>
      <rPr>
        <b/>
        <sz val="14"/>
        <color indexed="10"/>
        <rFont val="Times New Roman"/>
        <family val="1"/>
      </rPr>
      <t xml:space="preserve"> </t>
    </r>
    <r>
      <rPr>
        <b/>
        <sz val="14"/>
        <rFont val="Times New Roman"/>
        <family val="1"/>
      </rPr>
      <t>Калитинское сельское  поселение Волосовского муниципального района Ленинградской области, получаемых из других бюджетов бюджетной системы Российской Федерации, в  2024 году</t>
    </r>
  </si>
  <si>
    <t>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получаемых из других бюджетов бюджетной системы Российской Федерации, в  плановом периоде 2025 и 2026 годов</t>
  </si>
  <si>
    <t>Сумма на 2026 год 
(рублей)</t>
  </si>
  <si>
    <t xml:space="preserve">                                                                                       Волосовского муниципальныого  района  Ленинградской  области</t>
  </si>
  <si>
    <t>от 13  декабря 2023 года № 243</t>
  </si>
  <si>
    <t>от 13 декабря 2023 года № 243</t>
  </si>
  <si>
    <t>2.</t>
  </si>
  <si>
    <t xml:space="preserve"> 2 02 20000 00 0000 150</t>
  </si>
  <si>
    <t>Субсидии бюджетам бюджетной системы Российской Федерации (межбюджетные субсидии)</t>
  </si>
  <si>
    <t>2 02 25555 10 0000 150</t>
  </si>
  <si>
    <t>Субсидии на реализацию программ формирования современной городской среды</t>
  </si>
  <si>
    <t>Субсидии бюджетам сельских поселений на реализацию программ формирования современной городской среды - средства Федерального бюджета</t>
  </si>
  <si>
    <t>Субсидии бюджетам сельских поселений на реализацию программ формирования современной городской среды - средства Областного бюджета c Федеральным КЦ</t>
  </si>
  <si>
    <t>2 02 29999 10 0000 150</t>
  </si>
  <si>
    <t>Прочие субсидии бюджетам сельских поселений</t>
  </si>
  <si>
    <t>2.5.</t>
  </si>
  <si>
    <t>Субсидии бюджетам сельских поселений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</si>
  <si>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2.6.</t>
  </si>
  <si>
    <t>Субсидии бюджетам сельских поселений на реализацию областного закона от 28.12.2018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</si>
  <si>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2.7.</t>
  </si>
  <si>
    <t>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t>
  </si>
  <si>
    <t>2.8.</t>
  </si>
  <si>
    <t>Субсидии бюджетам сельских поселений на поддержку развития общественной инфраструктуры муниципального значения в Ленинградской области</t>
  </si>
  <si>
    <t>2.9.</t>
  </si>
  <si>
    <t>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</si>
  <si>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3.</t>
  </si>
  <si>
    <t>2 02 30000 00 0000 150</t>
  </si>
  <si>
    <t>Субвенции бюджетам бюджетной системы Российской Федерации</t>
  </si>
  <si>
    <t xml:space="preserve">2 02 30024 10 0000 150
</t>
  </si>
  <si>
    <t>Субвенции бюджетам сельских поселений на выполнение передаваемых полномочий субъектов Российской Федерации</t>
  </si>
  <si>
    <t>3.1.</t>
  </si>
  <si>
    <t>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t>
  </si>
  <si>
    <t>3.2.</t>
  </si>
  <si>
    <t xml:space="preserve">2 02 35118 10 0000 150
</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</si>
  <si>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</si>
  <si>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2.3.</t>
  </si>
  <si>
    <t>2.4.</t>
  </si>
  <si>
    <t>4.3.</t>
  </si>
  <si>
    <t>4.1.</t>
  </si>
  <si>
    <t>4.2.</t>
  </si>
  <si>
    <t xml:space="preserve">2 02 49999 10 0000 150
</t>
  </si>
  <si>
    <t>Прочие межбюджетные трансферты, передаваемые бюджетам сельских поселений</t>
  </si>
  <si>
    <t>4.4.</t>
  </si>
  <si>
    <t>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t>
  </si>
  <si>
    <t>Субсидии бюджетам сельских поселений на капитальный ремонт спортивных сооружений и стадионов (конкурсные)</t>
  </si>
  <si>
    <t>Субсидии из областного бюджета Ленинградской области бюджетам сельских поселений Ленинградской области на мероприятия по ликвидации несанкционированных свалок в рамках государственной программы Ленинградской области «Охрана окружающей среды Ленинградской области»</t>
  </si>
  <si>
    <t>2 02 20216 10 0000 150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</si>
  <si>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</si>
  <si>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2 18 00000 00 0000 150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</si>
  <si>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</si>
  <si>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2 19 00000 00 0000 150</t>
  </si>
  <si>
    <t>Возврат остатков субсидий, субвенций и иных межбюджетных трансфертов, имеющих целевое назначение, прошлых лет</t>
  </si>
  <si>
    <t xml:space="preserve"> 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</si>
  <si>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 xml:space="preserve">2 19 60010 10 0000 150
</t>
  </si>
  <si>
    <t xml:space="preserve">2 18 60010 10 0000 150
</t>
  </si>
  <si>
    <t>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</si>
  <si>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</si>
  <si>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Иные межбюджетные трансферты бюджетам сельских поселений Волосовского муниципального района Ленинградской области на исполнение части полномочий по вопросам градостроительной деятельности на территории муниципального образования (мероприятия по разработке документов территориального планирования муниципального образования)</t>
  </si>
  <si>
    <t>(в редакции решения от 04.04.2024г. №252 )</t>
  </si>
  <si>
    <t>(в редакции решения от 04.04.2024г. №252)</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</si>
</sst>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family val="0"/>
    </font>
    <font>
      <sz val="12"/>
      <name val="Times New Roman"/>
      <family val="1"/>
    </font>
    <font>
      <b/>
      <sz val="14"/>
      <name val="Times New Roman"/>
      <family val="1"/>
    </font>
    <font>
      <sz val="8"/>
      <name val="Tahoma"/>
      <family val="2"/>
    </font>
    <font>
      <b/>
      <sz val="8"/>
      <name val="Tahoma"/>
      <family val="2"/>
    </font>
    <font>
      <sz val="12"/>
      <color indexed="8"/>
      <name val="Times New Roman"/>
      <family val="1"/>
    </font>
    <font>
      <b/>
      <sz val="12"/>
      <name val="Times New Roman"/>
      <family val="1"/>
    </font>
    <font>
      <b/>
      <sz val="12"/>
      <color indexed="8"/>
      <name val="Times New Roman"/>
      <family val="1"/>
    </font>
    <font>
      <i/>
      <sz val="12"/>
      <name val="Times New Roman"/>
      <family val="1"/>
    </font>
    <font>
      <b/>
      <sz val="14"/>
      <color indexed="10"/>
      <name val="Times New Roman"/>
      <family val="1"/>
    </font>
    <font>
      <i/>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horizontal="left" vertical="top"/>
    </xf>
    <xf numFmtId="0" fontId="1" fillId="0" borderId="0" xfId="0" applyFont="1" applyAlignment="1">
      <alignment horizontal="center" vertical="top"/>
    </xf>
    <xf numFmtId="175" fontId="1" fillId="0" borderId="0" xfId="0" applyNumberFormat="1" applyFont="1" applyAlignment="1">
      <alignment/>
    </xf>
    <xf numFmtId="0" fontId="1" fillId="33" borderId="0" xfId="0" applyFont="1" applyFill="1" applyAlignment="1">
      <alignment/>
    </xf>
    <xf numFmtId="0" fontId="1" fillId="33" borderId="0" xfId="0" applyFont="1" applyFill="1" applyAlignment="1">
      <alignment/>
    </xf>
    <xf numFmtId="175" fontId="1" fillId="33" borderId="0" xfId="0"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0" fontId="1" fillId="33" borderId="0" xfId="0" applyFont="1" applyFill="1" applyAlignment="1">
      <alignment horizontal="left" vertical="top"/>
    </xf>
    <xf numFmtId="0" fontId="1" fillId="33" borderId="0" xfId="0" applyFont="1" applyFill="1" applyAlignment="1">
      <alignment horizontal="center" vertical="top"/>
    </xf>
    <xf numFmtId="49" fontId="1" fillId="33" borderId="10" xfId="0" applyNumberFormat="1" applyFont="1" applyFill="1" applyBorder="1" applyAlignment="1">
      <alignment horizontal="left" vertical="top" wrapText="1"/>
    </xf>
    <xf numFmtId="0" fontId="1" fillId="33" borderId="0" xfId="0" applyFont="1" applyFill="1" applyAlignment="1">
      <alignment horizontal="right"/>
    </xf>
    <xf numFmtId="0" fontId="1" fillId="33" borderId="0" xfId="0" applyFont="1" applyFill="1" applyAlignment="1">
      <alignment horizontal="right"/>
    </xf>
    <xf numFmtId="0" fontId="6" fillId="33" borderId="11" xfId="0" applyFont="1" applyFill="1" applyBorder="1" applyAlignment="1">
      <alignment vertical="top" wrapText="1"/>
    </xf>
    <xf numFmtId="0" fontId="6" fillId="33" borderId="11" xfId="0" applyFont="1" applyFill="1" applyBorder="1" applyAlignment="1">
      <alignment horizontal="center" vertical="top" wrapText="1"/>
    </xf>
    <xf numFmtId="49" fontId="6" fillId="33" borderId="11" xfId="0" applyNumberFormat="1" applyFont="1" applyFill="1" applyBorder="1" applyAlignment="1">
      <alignment horizontal="center" vertical="top" wrapText="1"/>
    </xf>
    <xf numFmtId="0" fontId="6" fillId="33" borderId="11" xfId="0" applyFont="1" applyFill="1" applyBorder="1" applyAlignment="1">
      <alignment vertical="top"/>
    </xf>
    <xf numFmtId="0" fontId="7" fillId="33" borderId="11" xfId="0" applyFont="1" applyFill="1" applyBorder="1" applyAlignment="1">
      <alignment horizontal="left" vertical="top"/>
    </xf>
    <xf numFmtId="0" fontId="7" fillId="33" borderId="11" xfId="0" applyFont="1" applyFill="1" applyBorder="1" applyAlignment="1">
      <alignment vertical="top"/>
    </xf>
    <xf numFmtId="0" fontId="5" fillId="33" borderId="11" xfId="0" applyFont="1" applyFill="1" applyBorder="1" applyAlignment="1">
      <alignment horizontal="left" vertical="top"/>
    </xf>
    <xf numFmtId="0" fontId="5" fillId="33" borderId="11" xfId="0" applyFont="1" applyFill="1" applyBorder="1" applyAlignment="1">
      <alignment vertical="top" wrapText="1"/>
    </xf>
    <xf numFmtId="0" fontId="6" fillId="33" borderId="11" xfId="0" applyFont="1" applyFill="1" applyBorder="1" applyAlignment="1">
      <alignment horizontal="right" vertical="top"/>
    </xf>
    <xf numFmtId="0" fontId="7" fillId="33" borderId="11" xfId="0" applyFont="1" applyFill="1" applyBorder="1" applyAlignment="1">
      <alignment vertical="top" wrapText="1"/>
    </xf>
    <xf numFmtId="0" fontId="1" fillId="33" borderId="11" xfId="0" applyFont="1" applyFill="1" applyBorder="1" applyAlignment="1">
      <alignment horizontal="right" vertical="top"/>
    </xf>
    <xf numFmtId="0" fontId="1" fillId="33" borderId="11" xfId="0" applyFont="1" applyFill="1" applyBorder="1" applyAlignment="1">
      <alignment vertical="top" wrapText="1"/>
    </xf>
    <xf numFmtId="49" fontId="8" fillId="33" borderId="11" xfId="0" applyNumberFormat="1" applyFont="1" applyFill="1" applyBorder="1" applyAlignment="1">
      <alignment horizontal="left" vertical="top" wrapText="1"/>
    </xf>
    <xf numFmtId="0" fontId="50" fillId="33" borderId="11" xfId="0" applyFont="1" applyFill="1" applyBorder="1" applyAlignment="1">
      <alignment horizontal="right" vertical="top"/>
    </xf>
    <xf numFmtId="49" fontId="8" fillId="0" borderId="11" xfId="0" applyNumberFormat="1" applyFont="1" applyBorder="1" applyAlignment="1" applyProtection="1">
      <alignment horizontal="left" vertical="top" wrapText="1"/>
      <protection/>
    </xf>
    <xf numFmtId="49" fontId="6" fillId="33" borderId="11" xfId="0" applyNumberFormat="1" applyFont="1" applyFill="1" applyBorder="1" applyAlignment="1">
      <alignment horizontal="center" vertical="center" wrapText="1"/>
    </xf>
    <xf numFmtId="0" fontId="5" fillId="33" borderId="11" xfId="0" applyFont="1" applyFill="1" applyBorder="1" applyAlignment="1">
      <alignment horizontal="left" vertical="top" wrapText="1"/>
    </xf>
    <xf numFmtId="0" fontId="1" fillId="33" borderId="11" xfId="0" applyFont="1" applyFill="1" applyBorder="1" applyAlignment="1">
      <alignment horizontal="left" vertical="top" wrapText="1"/>
    </xf>
    <xf numFmtId="0" fontId="6" fillId="33" borderId="11" xfId="0" applyFont="1" applyFill="1" applyBorder="1" applyAlignment="1">
      <alignment horizontal="left" vertical="top"/>
    </xf>
    <xf numFmtId="4" fontId="8" fillId="33" borderId="11" xfId="0" applyNumberFormat="1" applyFont="1" applyFill="1" applyBorder="1" applyAlignment="1" applyProtection="1">
      <alignment horizontal="center" vertical="top" wrapText="1"/>
      <protection/>
    </xf>
    <xf numFmtId="4" fontId="6" fillId="33" borderId="11" xfId="0" applyNumberFormat="1" applyFont="1" applyFill="1" applyBorder="1" applyAlignment="1">
      <alignment horizontal="center" vertical="top" wrapText="1"/>
    </xf>
    <xf numFmtId="4" fontId="1" fillId="33" borderId="10" xfId="0" applyNumberFormat="1" applyFont="1" applyFill="1" applyBorder="1" applyAlignment="1">
      <alignment horizontal="center" vertical="top" wrapText="1"/>
    </xf>
    <xf numFmtId="4" fontId="1" fillId="33" borderId="11" xfId="0" applyNumberFormat="1" applyFont="1" applyFill="1" applyBorder="1" applyAlignment="1">
      <alignment horizontal="center" vertical="top" wrapText="1"/>
    </xf>
    <xf numFmtId="4" fontId="6" fillId="33" borderId="12"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xf>
    <xf numFmtId="4" fontId="1" fillId="33" borderId="11" xfId="0" applyNumberFormat="1" applyFont="1" applyFill="1" applyBorder="1" applyAlignment="1">
      <alignment horizontal="center" vertical="top"/>
    </xf>
    <xf numFmtId="0" fontId="1" fillId="33" borderId="12" xfId="0" applyFont="1" applyFill="1" applyBorder="1" applyAlignment="1">
      <alignment horizontal="center" vertical="top"/>
    </xf>
    <xf numFmtId="49" fontId="8" fillId="33" borderId="10" xfId="0" applyNumberFormat="1" applyFont="1" applyFill="1" applyBorder="1" applyAlignment="1">
      <alignment horizontal="left" vertical="top" wrapText="1"/>
    </xf>
    <xf numFmtId="0" fontId="1" fillId="33" borderId="10" xfId="0" applyFont="1" applyFill="1" applyBorder="1" applyAlignment="1">
      <alignment horizontal="center" vertical="top"/>
    </xf>
    <xf numFmtId="0" fontId="0" fillId="0" borderId="10" xfId="0" applyBorder="1" applyAlignment="1">
      <alignment horizontal="left" vertical="top" wrapText="1"/>
    </xf>
    <xf numFmtId="16" fontId="1" fillId="33" borderId="11" xfId="0" applyNumberFormat="1" applyFont="1" applyFill="1" applyBorder="1" applyAlignment="1">
      <alignment horizontal="righ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0" fillId="33" borderId="11" xfId="0" applyFont="1" applyFill="1" applyBorder="1" applyAlignment="1">
      <alignment vertical="top" wrapText="1"/>
    </xf>
    <xf numFmtId="0" fontId="1" fillId="0" borderId="10" xfId="0" applyFont="1" applyBorder="1" applyAlignment="1">
      <alignment horizontal="left" vertical="top"/>
    </xf>
    <xf numFmtId="4" fontId="8" fillId="33" borderId="11" xfId="0" applyNumberFormat="1" applyFont="1" applyFill="1" applyBorder="1" applyAlignment="1">
      <alignment horizontal="center" vertical="top" wrapText="1"/>
    </xf>
    <xf numFmtId="0" fontId="1" fillId="0" borderId="13" xfId="0" applyFont="1" applyBorder="1" applyAlignment="1">
      <alignment horizontal="left" vertical="top"/>
    </xf>
    <xf numFmtId="0" fontId="50" fillId="33" borderId="13" xfId="0" applyFont="1" applyFill="1" applyBorder="1" applyAlignment="1">
      <alignment horizontal="center" vertical="top" wrapText="1"/>
    </xf>
    <xf numFmtId="49" fontId="8" fillId="33" borderId="12" xfId="0" applyNumberFormat="1" applyFont="1" applyFill="1" applyBorder="1" applyAlignment="1">
      <alignment horizontal="left" vertical="top" wrapText="1"/>
    </xf>
    <xf numFmtId="4" fontId="8" fillId="33" borderId="12" xfId="0" applyNumberFormat="1" applyFont="1" applyFill="1" applyBorder="1" applyAlignment="1">
      <alignment horizontal="center" vertical="top" wrapText="1"/>
    </xf>
    <xf numFmtId="49" fontId="1" fillId="33" borderId="12" xfId="0" applyNumberFormat="1" applyFont="1" applyFill="1" applyBorder="1" applyAlignment="1">
      <alignment horizontal="left" vertical="top" wrapText="1"/>
    </xf>
    <xf numFmtId="4" fontId="1" fillId="33" borderId="12" xfId="0" applyNumberFormat="1" applyFont="1" applyFill="1" applyBorder="1" applyAlignment="1">
      <alignment horizontal="center" vertical="top" wrapText="1"/>
    </xf>
    <xf numFmtId="0" fontId="1" fillId="33" borderId="13" xfId="0" applyFont="1" applyFill="1" applyBorder="1" applyAlignment="1">
      <alignment horizontal="center" vertical="top" wrapText="1"/>
    </xf>
    <xf numFmtId="0" fontId="8" fillId="33" borderId="11" xfId="0" applyFont="1" applyFill="1" applyBorder="1" applyAlignment="1">
      <alignment vertical="top" wrapText="1"/>
    </xf>
    <xf numFmtId="0" fontId="1" fillId="33" borderId="14" xfId="0" applyFont="1" applyFill="1" applyBorder="1" applyAlignment="1">
      <alignment horizontal="right" vertical="top"/>
    </xf>
    <xf numFmtId="49" fontId="8" fillId="33" borderId="15" xfId="0" applyNumberFormat="1" applyFont="1" applyFill="1" applyBorder="1" applyAlignment="1">
      <alignment horizontal="left" vertical="top" wrapText="1"/>
    </xf>
    <xf numFmtId="0" fontId="0" fillId="0" borderId="13" xfId="0" applyBorder="1" applyAlignment="1">
      <alignment horizontal="left" vertical="top" wrapText="1"/>
    </xf>
    <xf numFmtId="4" fontId="1" fillId="33" borderId="11" xfId="0" applyNumberFormat="1" applyFont="1" applyFill="1" applyBorder="1" applyAlignment="1" applyProtection="1">
      <alignment horizontal="center" vertical="top" wrapText="1"/>
      <protection/>
    </xf>
    <xf numFmtId="0" fontId="2" fillId="33" borderId="0" xfId="0" applyFont="1" applyFill="1" applyAlignment="1">
      <alignment horizontal="center" vertical="top" wrapText="1"/>
    </xf>
    <xf numFmtId="0" fontId="5" fillId="33" borderId="12" xfId="0" applyFont="1" applyFill="1" applyBorder="1" applyAlignment="1">
      <alignment horizontal="left" vertical="top" wrapText="1"/>
    </xf>
    <xf numFmtId="0" fontId="0" fillId="0" borderId="10" xfId="0" applyBorder="1" applyAlignment="1">
      <alignment horizontal="left" vertical="top" wrapText="1"/>
    </xf>
    <xf numFmtId="0" fontId="1" fillId="0" borderId="0" xfId="0" applyFont="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outlinePr summaryBelow="0"/>
    <pageSetUpPr fitToPage="1"/>
  </sheetPr>
  <dimension ref="A1:G45"/>
  <sheetViews>
    <sheetView showGridLines="0" view="pageBreakPreview" zoomScale="90" zoomScaleSheetLayoutView="90" workbookViewId="0" topLeftCell="A1">
      <selection activeCell="C22" sqref="C22"/>
    </sheetView>
  </sheetViews>
  <sheetFormatPr defaultColWidth="9.140625" defaultRowHeight="12.75" outlineLevelRow="2"/>
  <cols>
    <col min="1" max="1" width="7.28125" style="1" customWidth="1"/>
    <col min="2" max="2" width="24.421875" style="1" customWidth="1"/>
    <col min="3" max="3" width="77.57421875" style="2" customWidth="1"/>
    <col min="4" max="4" width="30.8515625" style="3" customWidth="1"/>
    <col min="5" max="5" width="7.00390625" style="1" customWidth="1"/>
    <col min="6" max="6" width="4.00390625" style="1" customWidth="1"/>
    <col min="7" max="16384" width="9.140625" style="1" customWidth="1"/>
  </cols>
  <sheetData>
    <row r="1" ht="15.75">
      <c r="D1" s="13" t="s">
        <v>4</v>
      </c>
    </row>
    <row r="2" ht="9.75" customHeight="1">
      <c r="D2" s="5"/>
    </row>
    <row r="3" spans="4:6" ht="15.75" customHeight="1">
      <c r="D3" s="9" t="s">
        <v>15</v>
      </c>
      <c r="F3" s="4"/>
    </row>
    <row r="4" spans="4:6" ht="15.75" customHeight="1">
      <c r="D4" s="9" t="s">
        <v>5</v>
      </c>
      <c r="F4" s="4"/>
    </row>
    <row r="5" spans="2:7" ht="15.75">
      <c r="B5" s="6"/>
      <c r="C5" s="10"/>
      <c r="D5" s="14" t="s">
        <v>27</v>
      </c>
      <c r="E5" s="6"/>
      <c r="F5" s="7"/>
      <c r="G5" s="6"/>
    </row>
    <row r="6" spans="2:7" ht="15.75">
      <c r="B6" s="6"/>
      <c r="C6" s="10"/>
      <c r="D6" s="14" t="s">
        <v>28</v>
      </c>
      <c r="E6" s="6"/>
      <c r="F6" s="7"/>
      <c r="G6" s="6"/>
    </row>
    <row r="7" spans="1:7" ht="17.25" customHeight="1">
      <c r="A7" s="6"/>
      <c r="B7" s="6"/>
      <c r="C7" s="10"/>
      <c r="D7" s="14" t="s">
        <v>38</v>
      </c>
      <c r="E7" s="6"/>
      <c r="F7" s="7"/>
      <c r="G7" s="6"/>
    </row>
    <row r="8" spans="1:7" ht="17.25" customHeight="1">
      <c r="A8" s="6"/>
      <c r="B8" s="6"/>
      <c r="C8" s="10"/>
      <c r="D8" s="14" t="s">
        <v>91</v>
      </c>
      <c r="E8" s="6"/>
      <c r="F8" s="7"/>
      <c r="G8" s="6"/>
    </row>
    <row r="9" spans="1:7" ht="61.5" customHeight="1">
      <c r="A9" s="6"/>
      <c r="B9" s="63" t="s">
        <v>33</v>
      </c>
      <c r="C9" s="63"/>
      <c r="D9" s="63"/>
      <c r="E9" s="6"/>
      <c r="F9" s="6"/>
      <c r="G9" s="6"/>
    </row>
    <row r="10" spans="1:4" ht="8.25" customHeight="1">
      <c r="A10" s="6"/>
      <c r="B10" s="6"/>
      <c r="C10" s="10"/>
      <c r="D10" s="11"/>
    </row>
    <row r="11" spans="1:4" ht="31.5">
      <c r="A11" s="15" t="s">
        <v>2</v>
      </c>
      <c r="B11" s="16" t="s">
        <v>8</v>
      </c>
      <c r="C11" s="17" t="s">
        <v>0</v>
      </c>
      <c r="D11" s="17" t="s">
        <v>1</v>
      </c>
    </row>
    <row r="12" spans="1:4" ht="21" customHeight="1">
      <c r="A12" s="18"/>
      <c r="B12" s="19" t="s">
        <v>9</v>
      </c>
      <c r="C12" s="20" t="s">
        <v>10</v>
      </c>
      <c r="D12" s="39">
        <f>D13+D42+D44</f>
        <v>51564903.95</v>
      </c>
    </row>
    <row r="13" spans="1:4" ht="31.5" customHeight="1">
      <c r="A13" s="18"/>
      <c r="B13" s="21" t="s">
        <v>11</v>
      </c>
      <c r="C13" s="22" t="s">
        <v>12</v>
      </c>
      <c r="D13" s="40">
        <f>D14+D35+D18+D31</f>
        <v>56434468.2</v>
      </c>
    </row>
    <row r="14" spans="1:4" ht="18.75" customHeight="1">
      <c r="A14" s="23" t="s">
        <v>13</v>
      </c>
      <c r="B14" s="19" t="s">
        <v>16</v>
      </c>
      <c r="C14" s="24" t="s">
        <v>14</v>
      </c>
      <c r="D14" s="35">
        <f>D15</f>
        <v>28771203.19</v>
      </c>
    </row>
    <row r="15" spans="1:4" ht="32.25" customHeight="1" outlineLevel="2">
      <c r="A15" s="23"/>
      <c r="B15" s="31" t="s">
        <v>18</v>
      </c>
      <c r="C15" s="12" t="s">
        <v>19</v>
      </c>
      <c r="D15" s="36">
        <f>D16+D17</f>
        <v>28771203.19</v>
      </c>
    </row>
    <row r="16" spans="1:4" ht="32.25" customHeight="1" outlineLevel="2">
      <c r="A16" s="25" t="s">
        <v>7</v>
      </c>
      <c r="B16" s="64"/>
      <c r="C16" s="42" t="s">
        <v>20</v>
      </c>
      <c r="D16" s="36">
        <v>26155639.26</v>
      </c>
    </row>
    <row r="17" spans="1:4" ht="33.75" customHeight="1" outlineLevel="2">
      <c r="A17" s="25" t="s">
        <v>22</v>
      </c>
      <c r="B17" s="65"/>
      <c r="C17" s="42" t="s">
        <v>21</v>
      </c>
      <c r="D17" s="36">
        <v>2615563.93</v>
      </c>
    </row>
    <row r="18" spans="1:4" ht="35.25" customHeight="1" outlineLevel="2">
      <c r="A18" s="23" t="s">
        <v>39</v>
      </c>
      <c r="B18" s="19" t="s">
        <v>40</v>
      </c>
      <c r="C18" s="24" t="s">
        <v>41</v>
      </c>
      <c r="D18" s="35">
        <f>D19+D20+D23</f>
        <v>23937934.03</v>
      </c>
    </row>
    <row r="19" spans="1:4" ht="35.25" customHeight="1" outlineLevel="2">
      <c r="A19" s="45"/>
      <c r="B19" s="46" t="s">
        <v>79</v>
      </c>
      <c r="C19" s="22" t="s">
        <v>80</v>
      </c>
      <c r="D19" s="37">
        <v>3617660.41</v>
      </c>
    </row>
    <row r="20" spans="1:4" ht="35.25" customHeight="1" outlineLevel="2">
      <c r="A20" s="45"/>
      <c r="B20" s="46" t="s">
        <v>42</v>
      </c>
      <c r="C20" s="22" t="s">
        <v>43</v>
      </c>
      <c r="D20" s="37">
        <f>D21+D22</f>
        <v>7280000</v>
      </c>
    </row>
    <row r="21" spans="1:4" ht="51.75" customHeight="1" outlineLevel="2">
      <c r="A21" s="45" t="s">
        <v>30</v>
      </c>
      <c r="B21" s="47"/>
      <c r="C21" s="48" t="s">
        <v>44</v>
      </c>
      <c r="D21" s="37">
        <v>2217488</v>
      </c>
    </row>
    <row r="22" spans="1:4" ht="51.75" customHeight="1" outlineLevel="2">
      <c r="A22" s="45" t="s">
        <v>31</v>
      </c>
      <c r="B22" s="49"/>
      <c r="C22" s="48" t="s">
        <v>45</v>
      </c>
      <c r="D22" s="37">
        <v>5062512</v>
      </c>
    </row>
    <row r="23" spans="1:4" ht="19.5" customHeight="1">
      <c r="A23" s="45"/>
      <c r="B23" s="46" t="s">
        <v>46</v>
      </c>
      <c r="C23" s="22" t="s">
        <v>47</v>
      </c>
      <c r="D23" s="37">
        <f>SUM(D24:D30)</f>
        <v>13040273.620000001</v>
      </c>
    </row>
    <row r="24" spans="1:4" ht="78.75" customHeight="1">
      <c r="A24" s="45" t="s">
        <v>68</v>
      </c>
      <c r="B24" s="47"/>
      <c r="C24" s="48" t="s">
        <v>49</v>
      </c>
      <c r="D24" s="50">
        <v>1020400</v>
      </c>
    </row>
    <row r="25" spans="1:4" ht="79.5" customHeight="1">
      <c r="A25" s="45" t="s">
        <v>69</v>
      </c>
      <c r="B25" s="51"/>
      <c r="C25" s="48" t="s">
        <v>51</v>
      </c>
      <c r="D25" s="50">
        <v>1610000</v>
      </c>
    </row>
    <row r="26" spans="1:4" ht="47.25">
      <c r="A26" s="45" t="s">
        <v>48</v>
      </c>
      <c r="B26" s="51"/>
      <c r="C26" s="48" t="s">
        <v>53</v>
      </c>
      <c r="D26" s="50">
        <v>762573.62</v>
      </c>
    </row>
    <row r="27" spans="1:4" ht="49.5" customHeight="1">
      <c r="A27" s="45" t="s">
        <v>50</v>
      </c>
      <c r="B27" s="51"/>
      <c r="C27" s="48" t="s">
        <v>55</v>
      </c>
      <c r="D27" s="50">
        <v>3207500</v>
      </c>
    </row>
    <row r="28" spans="1:4" ht="96" customHeight="1">
      <c r="A28" s="45" t="s">
        <v>52</v>
      </c>
      <c r="B28" s="51"/>
      <c r="C28" s="48" t="s">
        <v>57</v>
      </c>
      <c r="D28" s="50">
        <v>2777800</v>
      </c>
    </row>
    <row r="29" spans="1:4" ht="49.5" customHeight="1" outlineLevel="2">
      <c r="A29" s="59" t="s">
        <v>54</v>
      </c>
      <c r="B29" s="61"/>
      <c r="C29" s="60" t="s">
        <v>77</v>
      </c>
      <c r="D29" s="50">
        <v>2071300</v>
      </c>
    </row>
    <row r="30" spans="1:4" ht="70.5" customHeight="1" outlineLevel="2">
      <c r="A30" s="25" t="s">
        <v>56</v>
      </c>
      <c r="B30" s="44"/>
      <c r="C30" s="48" t="s">
        <v>78</v>
      </c>
      <c r="D30" s="50">
        <v>1590700</v>
      </c>
    </row>
    <row r="31" spans="1:4" ht="23.25" customHeight="1">
      <c r="A31" s="23" t="s">
        <v>58</v>
      </c>
      <c r="B31" s="19" t="s">
        <v>59</v>
      </c>
      <c r="C31" s="24" t="s">
        <v>60</v>
      </c>
      <c r="D31" s="35">
        <f>D32+D34</f>
        <v>349920</v>
      </c>
    </row>
    <row r="32" spans="1:4" ht="36.75" customHeight="1">
      <c r="A32" s="23"/>
      <c r="B32" s="31" t="s">
        <v>61</v>
      </c>
      <c r="C32" s="22" t="s">
        <v>62</v>
      </c>
      <c r="D32" s="37">
        <f>D33</f>
        <v>3520</v>
      </c>
    </row>
    <row r="33" spans="1:4" ht="66" customHeight="1">
      <c r="A33" s="25" t="s">
        <v>63</v>
      </c>
      <c r="B33" s="52"/>
      <c r="C33" s="53" t="s">
        <v>64</v>
      </c>
      <c r="D33" s="54">
        <v>3520</v>
      </c>
    </row>
    <row r="34" spans="1:4" ht="47.25">
      <c r="A34" s="25" t="s">
        <v>65</v>
      </c>
      <c r="B34" s="31" t="s">
        <v>66</v>
      </c>
      <c r="C34" s="55" t="s">
        <v>67</v>
      </c>
      <c r="D34" s="56">
        <v>346400</v>
      </c>
    </row>
    <row r="35" spans="1:4" ht="15.75">
      <c r="A35" s="23">
        <v>4</v>
      </c>
      <c r="B35" s="33" t="s">
        <v>17</v>
      </c>
      <c r="C35" s="18" t="s">
        <v>3</v>
      </c>
      <c r="D35" s="38">
        <f>D36+D40</f>
        <v>3375410.98</v>
      </c>
    </row>
    <row r="36" spans="1:4" ht="72.75" customHeight="1">
      <c r="A36" s="28"/>
      <c r="B36" s="32" t="s">
        <v>23</v>
      </c>
      <c r="C36" s="26" t="s">
        <v>24</v>
      </c>
      <c r="D36" s="37">
        <f>D37+D39+D38</f>
        <v>2617664</v>
      </c>
    </row>
    <row r="37" spans="1:4" ht="148.5" customHeight="1">
      <c r="A37" s="25" t="s">
        <v>71</v>
      </c>
      <c r="B37" s="41"/>
      <c r="C37" s="27" t="s">
        <v>25</v>
      </c>
      <c r="D37" s="34">
        <v>278050</v>
      </c>
    </row>
    <row r="38" spans="1:4" ht="98.25" customHeight="1">
      <c r="A38" s="25" t="s">
        <v>72</v>
      </c>
      <c r="B38" s="43"/>
      <c r="C38" s="29" t="s">
        <v>26</v>
      </c>
      <c r="D38" s="34">
        <v>139614</v>
      </c>
    </row>
    <row r="39" spans="1:4" ht="87.75" customHeight="1">
      <c r="A39" s="25" t="s">
        <v>70</v>
      </c>
      <c r="B39" s="57"/>
      <c r="C39" s="58" t="s">
        <v>90</v>
      </c>
      <c r="D39" s="34">
        <v>2200000</v>
      </c>
    </row>
    <row r="40" spans="1:4" ht="36" customHeight="1">
      <c r="A40" s="25"/>
      <c r="B40" s="32" t="s">
        <v>73</v>
      </c>
      <c r="C40" s="26" t="s">
        <v>74</v>
      </c>
      <c r="D40" s="37">
        <f>D41</f>
        <v>757746.98</v>
      </c>
    </row>
    <row r="41" spans="1:4" ht="66.75" customHeight="1">
      <c r="A41" s="25" t="s">
        <v>75</v>
      </c>
      <c r="B41" s="57"/>
      <c r="C41" s="58" t="s">
        <v>76</v>
      </c>
      <c r="D41" s="34">
        <v>757746.98</v>
      </c>
    </row>
    <row r="42" spans="1:4" ht="89.25" customHeight="1">
      <c r="A42" s="23">
        <v>5</v>
      </c>
      <c r="B42" s="33" t="s">
        <v>81</v>
      </c>
      <c r="C42" s="15" t="s">
        <v>89</v>
      </c>
      <c r="D42" s="38">
        <f>D43</f>
        <v>65721.27</v>
      </c>
    </row>
    <row r="43" spans="1:4" ht="75" customHeight="1">
      <c r="A43" s="28"/>
      <c r="B43" s="32" t="s">
        <v>87</v>
      </c>
      <c r="C43" s="26" t="s">
        <v>82</v>
      </c>
      <c r="D43" s="37">
        <v>65721.27</v>
      </c>
    </row>
    <row r="44" spans="1:4" ht="89.25" customHeight="1">
      <c r="A44" s="23">
        <v>6</v>
      </c>
      <c r="B44" s="33" t="s">
        <v>83</v>
      </c>
      <c r="C44" s="15" t="s">
        <v>84</v>
      </c>
      <c r="D44" s="38">
        <f>D45</f>
        <v>-4935285.52</v>
      </c>
    </row>
    <row r="45" spans="1:4" ht="75" customHeight="1">
      <c r="A45" s="28"/>
      <c r="B45" s="32" t="s">
        <v>86</v>
      </c>
      <c r="C45" s="26" t="s">
        <v>85</v>
      </c>
      <c r="D45" s="37">
        <v>-4935285.52</v>
      </c>
    </row>
  </sheetData>
  <sheetProtection/>
  <mergeCells count="2">
    <mergeCell ref="B9:D9"/>
    <mergeCell ref="B16:B17"/>
  </mergeCells>
  <printOptions/>
  <pageMargins left="0.7874015748031497" right="0.3937007874015748" top="0.35433070866141736" bottom="0.4330708661417323" header="0" footer="0"/>
  <pageSetup fitToHeight="0" fitToWidth="1" horizontalDpi="600" verticalDpi="600" orientation="portrait" paperSize="9" scale="57" r:id="rId3"/>
  <headerFooter alignWithMargins="0">
    <oddHeader>&amp;C
</oddHeader>
  </headerFooter>
  <legacyDrawing r:id="rId2"/>
</worksheet>
</file>

<file path=xl/worksheets/sheet2.xml><?xml version="1.0" encoding="utf-8"?>
<worksheet xmlns="http://schemas.openxmlformats.org/spreadsheetml/2006/main" xmlns:r="http://schemas.openxmlformats.org/officeDocument/2006/relationships">
  <sheetPr>
    <tabColor theme="0"/>
    <outlinePr summaryBelow="0"/>
    <pageSetUpPr fitToPage="1"/>
  </sheetPr>
  <dimension ref="A1:H30"/>
  <sheetViews>
    <sheetView showGridLines="0" tabSelected="1" view="pageBreakPreview" zoomScale="90" zoomScaleSheetLayoutView="90" workbookViewId="0" topLeftCell="A1">
      <selection activeCell="I9" sqref="I9"/>
    </sheetView>
  </sheetViews>
  <sheetFormatPr defaultColWidth="9.140625" defaultRowHeight="12.75" outlineLevelRow="2"/>
  <cols>
    <col min="1" max="1" width="7.28125" style="1" customWidth="1"/>
    <col min="2" max="2" width="24.421875" style="1" customWidth="1"/>
    <col min="3" max="3" width="77.57421875" style="2" customWidth="1"/>
    <col min="4" max="4" width="23.8515625" style="2" customWidth="1"/>
    <col min="5" max="5" width="24.28125" style="3" customWidth="1"/>
    <col min="6" max="6" width="3.7109375" style="1" customWidth="1"/>
    <col min="7" max="7" width="0.13671875" style="1" customWidth="1"/>
    <col min="8" max="16384" width="9.140625" style="1" customWidth="1"/>
  </cols>
  <sheetData>
    <row r="1" ht="15.75">
      <c r="E1" s="14" t="s">
        <v>6</v>
      </c>
    </row>
    <row r="2" ht="9.75" customHeight="1">
      <c r="E2" s="5"/>
    </row>
    <row r="3" spans="5:7" ht="15.75" customHeight="1">
      <c r="E3" s="9" t="s">
        <v>15</v>
      </c>
      <c r="G3" s="4"/>
    </row>
    <row r="4" spans="4:7" ht="15.75" customHeight="1">
      <c r="D4" s="66" t="s">
        <v>5</v>
      </c>
      <c r="E4" s="66"/>
      <c r="G4" s="4"/>
    </row>
    <row r="5" spans="5:7" ht="15.75">
      <c r="E5" s="8" t="s">
        <v>29</v>
      </c>
      <c r="G5" s="4"/>
    </row>
    <row r="6" spans="5:7" ht="15.75">
      <c r="E6" s="8" t="s">
        <v>36</v>
      </c>
      <c r="G6" s="4"/>
    </row>
    <row r="7" spans="1:8" ht="15.75">
      <c r="A7" s="6"/>
      <c r="B7" s="6"/>
      <c r="C7" s="10"/>
      <c r="D7" s="10"/>
      <c r="E7" s="14" t="s">
        <v>37</v>
      </c>
      <c r="F7" s="6"/>
      <c r="G7" s="7"/>
      <c r="H7" s="6"/>
    </row>
    <row r="8" spans="1:8" ht="15.75">
      <c r="A8" s="6"/>
      <c r="B8" s="6"/>
      <c r="C8" s="10"/>
      <c r="D8" s="10"/>
      <c r="E8" s="14" t="s">
        <v>92</v>
      </c>
      <c r="F8" s="6"/>
      <c r="G8" s="7"/>
      <c r="H8" s="6"/>
    </row>
    <row r="9" spans="1:5" ht="61.5" customHeight="1">
      <c r="A9" s="6"/>
      <c r="B9" s="63" t="s">
        <v>34</v>
      </c>
      <c r="C9" s="63"/>
      <c r="D9" s="63"/>
      <c r="E9" s="63"/>
    </row>
    <row r="10" spans="1:5" ht="8.25" customHeight="1">
      <c r="A10" s="6"/>
      <c r="B10" s="6"/>
      <c r="C10" s="10"/>
      <c r="D10" s="10"/>
      <c r="E10" s="11"/>
    </row>
    <row r="11" spans="1:5" ht="31.5">
      <c r="A11" s="15" t="s">
        <v>2</v>
      </c>
      <c r="B11" s="16" t="s">
        <v>8</v>
      </c>
      <c r="C11" s="17" t="s">
        <v>0</v>
      </c>
      <c r="D11" s="30" t="s">
        <v>32</v>
      </c>
      <c r="E11" s="30" t="s">
        <v>35</v>
      </c>
    </row>
    <row r="12" spans="1:5" ht="21" customHeight="1">
      <c r="A12" s="18"/>
      <c r="B12" s="19" t="s">
        <v>9</v>
      </c>
      <c r="C12" s="20" t="s">
        <v>10</v>
      </c>
      <c r="D12" s="39">
        <f>D13</f>
        <v>36655342.96</v>
      </c>
      <c r="E12" s="39">
        <f>E13</f>
        <v>28208047.1</v>
      </c>
    </row>
    <row r="13" spans="1:5" ht="38.25" customHeight="1">
      <c r="A13" s="18"/>
      <c r="B13" s="21" t="s">
        <v>11</v>
      </c>
      <c r="C13" s="22" t="s">
        <v>12</v>
      </c>
      <c r="D13" s="40">
        <f>D14+D27+D23+D18</f>
        <v>36655342.96</v>
      </c>
      <c r="E13" s="40">
        <f>E14+E27+E18+E23</f>
        <v>28208047.1</v>
      </c>
    </row>
    <row r="14" spans="1:5" ht="24.75" customHeight="1">
      <c r="A14" s="23" t="s">
        <v>13</v>
      </c>
      <c r="B14" s="19" t="s">
        <v>16</v>
      </c>
      <c r="C14" s="24" t="s">
        <v>14</v>
      </c>
      <c r="D14" s="35">
        <f>D15</f>
        <v>29953316.83</v>
      </c>
      <c r="E14" s="35">
        <f>E15</f>
        <v>23606767.1</v>
      </c>
    </row>
    <row r="15" spans="1:5" ht="31.5" customHeight="1" outlineLevel="2">
      <c r="A15" s="25"/>
      <c r="B15" s="31" t="s">
        <v>18</v>
      </c>
      <c r="C15" s="12" t="s">
        <v>19</v>
      </c>
      <c r="D15" s="36">
        <f>D16+D17</f>
        <v>29953316.83</v>
      </c>
      <c r="E15" s="36">
        <f>E16+E17</f>
        <v>23606767.1</v>
      </c>
    </row>
    <row r="16" spans="1:5" ht="35.25" customHeight="1" outlineLevel="2">
      <c r="A16" s="25" t="s">
        <v>7</v>
      </c>
      <c r="B16" s="64"/>
      <c r="C16" s="42" t="s">
        <v>20</v>
      </c>
      <c r="D16" s="36">
        <v>27230288.02</v>
      </c>
      <c r="E16" s="36">
        <v>21454848.07</v>
      </c>
    </row>
    <row r="17" spans="1:5" ht="30.75" customHeight="1" outlineLevel="2">
      <c r="A17" s="25" t="s">
        <v>22</v>
      </c>
      <c r="B17" s="65"/>
      <c r="C17" s="42" t="s">
        <v>21</v>
      </c>
      <c r="D17" s="36">
        <v>2723028.81</v>
      </c>
      <c r="E17" s="36">
        <v>2151919.03</v>
      </c>
    </row>
    <row r="18" spans="1:5" ht="35.25" customHeight="1" outlineLevel="2">
      <c r="A18" s="23" t="s">
        <v>39</v>
      </c>
      <c r="B18" s="19" t="s">
        <v>40</v>
      </c>
      <c r="C18" s="24" t="s">
        <v>41</v>
      </c>
      <c r="D18" s="35">
        <f>D19</f>
        <v>5848713.13</v>
      </c>
      <c r="E18" s="35">
        <f>E19</f>
        <v>3677800</v>
      </c>
    </row>
    <row r="19" spans="1:5" ht="15.75">
      <c r="A19" s="45"/>
      <c r="B19" s="46" t="s">
        <v>46</v>
      </c>
      <c r="C19" s="22" t="s">
        <v>47</v>
      </c>
      <c r="D19" s="37">
        <f>D20+D21+D22</f>
        <v>5848713.13</v>
      </c>
      <c r="E19" s="37">
        <f>E21+E22</f>
        <v>3677800</v>
      </c>
    </row>
    <row r="20" spans="1:5" ht="47.25">
      <c r="A20" s="45" t="s">
        <v>30</v>
      </c>
      <c r="B20" s="51"/>
      <c r="C20" s="48" t="s">
        <v>53</v>
      </c>
      <c r="D20" s="37">
        <v>568413.13</v>
      </c>
      <c r="E20" s="62">
        <v>0</v>
      </c>
    </row>
    <row r="21" spans="1:5" ht="94.5">
      <c r="A21" s="45" t="s">
        <v>31</v>
      </c>
      <c r="B21" s="51"/>
      <c r="C21" s="48" t="s">
        <v>57</v>
      </c>
      <c r="D21" s="37">
        <v>2777800</v>
      </c>
      <c r="E21" s="62">
        <v>2777800</v>
      </c>
    </row>
    <row r="22" spans="1:5" ht="78.75">
      <c r="A22" s="45" t="s">
        <v>68</v>
      </c>
      <c r="B22" s="51"/>
      <c r="C22" s="48" t="s">
        <v>78</v>
      </c>
      <c r="D22" s="37">
        <v>2502500</v>
      </c>
      <c r="E22" s="62">
        <v>900000</v>
      </c>
    </row>
    <row r="23" spans="1:5" ht="21" customHeight="1">
      <c r="A23" s="23" t="s">
        <v>58</v>
      </c>
      <c r="B23" s="19" t="s">
        <v>59</v>
      </c>
      <c r="C23" s="24" t="s">
        <v>60</v>
      </c>
      <c r="D23" s="35">
        <f>D24+D26</f>
        <v>383820</v>
      </c>
      <c r="E23" s="35">
        <f>E24+E26</f>
        <v>418320</v>
      </c>
    </row>
    <row r="24" spans="1:5" ht="31.5">
      <c r="A24" s="23"/>
      <c r="B24" s="31" t="s">
        <v>61</v>
      </c>
      <c r="C24" s="22" t="s">
        <v>62</v>
      </c>
      <c r="D24" s="37">
        <f>D25</f>
        <v>3520</v>
      </c>
      <c r="E24" s="37">
        <f>E25</f>
        <v>3520</v>
      </c>
    </row>
    <row r="25" spans="1:5" ht="47.25">
      <c r="A25" s="25" t="s">
        <v>63</v>
      </c>
      <c r="B25" s="52"/>
      <c r="C25" s="53" t="s">
        <v>88</v>
      </c>
      <c r="D25" s="54">
        <v>3520</v>
      </c>
      <c r="E25" s="54">
        <v>3520</v>
      </c>
    </row>
    <row r="26" spans="1:5" ht="47.25">
      <c r="A26" s="25" t="s">
        <v>65</v>
      </c>
      <c r="B26" s="31" t="s">
        <v>66</v>
      </c>
      <c r="C26" s="55" t="s">
        <v>67</v>
      </c>
      <c r="D26" s="56">
        <v>380300</v>
      </c>
      <c r="E26" s="56">
        <v>414800</v>
      </c>
    </row>
    <row r="27" spans="1:5" ht="15.75">
      <c r="A27" s="23">
        <v>4</v>
      </c>
      <c r="B27" s="33" t="s">
        <v>17</v>
      </c>
      <c r="C27" s="18" t="s">
        <v>3</v>
      </c>
      <c r="D27" s="38">
        <f>D28</f>
        <v>469493</v>
      </c>
      <c r="E27" s="38">
        <f>E28</f>
        <v>505160</v>
      </c>
    </row>
    <row r="28" spans="1:5" ht="63">
      <c r="A28" s="28"/>
      <c r="B28" s="32" t="s">
        <v>23</v>
      </c>
      <c r="C28" s="26" t="s">
        <v>24</v>
      </c>
      <c r="D28" s="37">
        <f>D29+D30</f>
        <v>469493</v>
      </c>
      <c r="E28" s="37">
        <f>E29+E30</f>
        <v>505160</v>
      </c>
    </row>
    <row r="29" spans="1:5" ht="97.5" customHeight="1">
      <c r="A29" s="25" t="s">
        <v>71</v>
      </c>
      <c r="B29" s="41"/>
      <c r="C29" s="27" t="s">
        <v>25</v>
      </c>
      <c r="D29" s="34">
        <v>316556</v>
      </c>
      <c r="E29" s="34">
        <v>346106</v>
      </c>
    </row>
    <row r="30" spans="1:5" ht="99.75" customHeight="1">
      <c r="A30" s="25" t="s">
        <v>72</v>
      </c>
      <c r="B30" s="43"/>
      <c r="C30" s="29" t="s">
        <v>26</v>
      </c>
      <c r="D30" s="34">
        <v>152937</v>
      </c>
      <c r="E30" s="34">
        <v>159054</v>
      </c>
    </row>
  </sheetData>
  <sheetProtection/>
  <mergeCells count="3">
    <mergeCell ref="B9:E9"/>
    <mergeCell ref="B16:B17"/>
    <mergeCell ref="D4:E4"/>
  </mergeCells>
  <printOptions/>
  <pageMargins left="0.7874015748031497" right="0.3937007874015748" top="0.35433070866141736" bottom="0.4330708661417323" header="0" footer="0"/>
  <pageSetup fitToHeight="0" fitToWidth="1" horizontalDpi="600" verticalDpi="600" orientation="portrait" paperSize="9" scale="58" r:id="rId3"/>
  <headerFooter alignWithMargins="0">
    <oddHeader>&amp;C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2015</cp:lastModifiedBy>
  <cp:lastPrinted>2024-03-18T13:04:56Z</cp:lastPrinted>
  <dcterms:created xsi:type="dcterms:W3CDTF">2002-03-11T10:22:12Z</dcterms:created>
  <dcterms:modified xsi:type="dcterms:W3CDTF">2024-04-08T08:22:03Z</dcterms:modified>
  <cp:category/>
  <cp:version/>
  <cp:contentType/>
  <cp:contentStatus/>
</cp:coreProperties>
</file>