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9975" activeTab="1"/>
  </bookViews>
  <sheets>
    <sheet name="Таблица 1" sheetId="2" r:id="rId1"/>
    <sheet name="Таблица 2" sheetId="1" r:id="rId2"/>
  </sheets>
  <definedNames>
    <definedName name="_xlnm.Print_Titles" localSheetId="1">'Таблица 2'!$4:$10</definedName>
  </definedNames>
  <calcPr calcId="114210" fullCalcOnLoad="1"/>
</workbook>
</file>

<file path=xl/calcChain.xml><?xml version="1.0" encoding="utf-8"?>
<calcChain xmlns="http://schemas.openxmlformats.org/spreadsheetml/2006/main">
  <c r="I11" i="1"/>
  <c r="I12"/>
  <c r="I13"/>
  <c r="I14"/>
  <c r="I15"/>
  <c r="I16"/>
  <c r="I17"/>
  <c r="F16"/>
  <c r="F15"/>
  <c r="F14"/>
  <c r="F13"/>
  <c r="F12"/>
  <c r="F11"/>
  <c r="I87"/>
  <c r="F87"/>
  <c r="I94"/>
  <c r="F94"/>
  <c r="I60"/>
  <c r="I61"/>
  <c r="I62"/>
  <c r="I63"/>
  <c r="I64"/>
  <c r="I65"/>
  <c r="I66"/>
  <c r="F65"/>
  <c r="F64"/>
  <c r="F63"/>
  <c r="F62"/>
  <c r="F61"/>
  <c r="F60"/>
  <c r="I80"/>
  <c r="F80"/>
  <c r="I73"/>
  <c r="F73"/>
  <c r="F66"/>
  <c r="I18"/>
  <c r="I19"/>
  <c r="I20"/>
  <c r="I21"/>
  <c r="I22"/>
  <c r="I23"/>
  <c r="I24"/>
  <c r="F23"/>
  <c r="F22"/>
  <c r="F21"/>
  <c r="F20"/>
  <c r="F19"/>
  <c r="F18"/>
  <c r="F24"/>
  <c r="I59"/>
  <c r="F59"/>
  <c r="I52"/>
  <c r="F52"/>
  <c r="I45"/>
  <c r="F45"/>
  <c r="I38"/>
  <c r="F38"/>
  <c r="I31"/>
  <c r="F31"/>
  <c r="F17"/>
</calcChain>
</file>

<file path=xl/sharedStrings.xml><?xml version="1.0" encoding="utf-8"?>
<sst xmlns="http://schemas.openxmlformats.org/spreadsheetml/2006/main" count="62" uniqueCount="46">
  <si>
    <t>Таблица 2</t>
  </si>
  <si>
    <t>Ответственный исполнитель (ОИВ), соисполнитель, участник</t>
  </si>
  <si>
    <t>Срок реализации</t>
  </si>
  <si>
    <t>Годы реализа-ции</t>
  </si>
  <si>
    <t>Оценка расходов (тыс. руб., в ценах соответствующих лет)</t>
  </si>
  <si>
    <t>Всего</t>
  </si>
  <si>
    <t>Федеральный бюджет</t>
  </si>
  <si>
    <t>Областной бюджет Ленинградской области</t>
  </si>
  <si>
    <t xml:space="preserve">Местный бюджет </t>
  </si>
  <si>
    <t>Прочие источники финансирования</t>
  </si>
  <si>
    <t>Итого</t>
  </si>
  <si>
    <t>Таблица 1</t>
  </si>
  <si>
    <t>Показатель (индикатор) (наименование)</t>
  </si>
  <si>
    <t>Ед. изме-рения</t>
  </si>
  <si>
    <t>единиц</t>
  </si>
  <si>
    <t>%</t>
  </si>
  <si>
    <t>№ п/п</t>
  </si>
  <si>
    <t xml:space="preserve">Наименование муниципальной программы, основного мероприятия </t>
  </si>
  <si>
    <t>Начало реализа-ции</t>
  </si>
  <si>
    <t>Конец реализа-ции</t>
  </si>
  <si>
    <t>Итого:</t>
  </si>
  <si>
    <t>Увеличение количества посещений культурно-массовых мероприятий</t>
  </si>
  <si>
    <t>Увеличение количества посещений библиотеки</t>
  </si>
  <si>
    <t>Соотношение средней заработной платы работников учреждений культуры поселения к средней заработной плате по Ленинградской области</t>
  </si>
  <si>
    <t>Подпрограмма 1. "Развитие культуры Калитинского сельского поселения"</t>
  </si>
  <si>
    <t>Подпрограмма 2. "Развитие физической культуры и спорта Калитинского сельского поселения"</t>
  </si>
  <si>
    <t>Увеличение числа участников спортивных секций</t>
  </si>
  <si>
    <t>Увеличение числа участников районных и областных соревнований</t>
  </si>
  <si>
    <t>Подпрограмма 3. "Молодежная политика  Калитинского сельского поселения"</t>
  </si>
  <si>
    <t>Количество молодежных мероприятий, в том числе молодежных форумов</t>
  </si>
  <si>
    <t>Численность молодежи, участвующей в молодежных мероприятиях, в том числе проектной деятельности</t>
  </si>
  <si>
    <t xml:space="preserve">Сведения о показателях (индикаторах) муниципальной программы "Развитие социальной сферы Калитинского сельского поселения Волосовского муниципального района Ленинградской области" и их значениях                                                                                                                                                                          </t>
  </si>
  <si>
    <t xml:space="preserve">План реализации  муниципальной программы "Развитие социальной сферы Калитинского сельского поселения Волосовского муниципального района Ленинградской области"                                                                                                                                                                                                          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</si>
  <si>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</si>
  <si>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Подпрограмма №1. "Развитие культуры Калитинского сельского поселения"</t>
  </si>
  <si>
    <t>Основное мероприятие 1. Обеспечение деятельности муниципальных учреждений культуры</t>
  </si>
  <si>
    <t>Основное мероприятие 2. Обеспечение деятельности муниципальных учреждений культуры в части содержания библиотечных отделов (секторов)</t>
  </si>
  <si>
    <t>Основное мероприятие 3. Организация и проведение   культурно-досуговых мероприятий</t>
  </si>
  <si>
    <t>Основное мероприятие 4. Мероприятия по исполнению Указов Президента РФ, предусматривающие поэтапное повышение заработной платы работников учреждений культуры</t>
  </si>
  <si>
    <t>Основное мероприятие 5. Развитие сельского туризма</t>
  </si>
  <si>
    <t>Подпрограмма №2. "Развитие физической  культуры и спорта Калитинского сельского поселения"</t>
  </si>
  <si>
    <t>Основное мероприятие 1. Обеспечение участия команд поселения  в районных, областных  и  всероссийских соревнованиях</t>
  </si>
  <si>
    <t>Основное мероприятие 2. Мероприятия по укреплению материально-технической базы</t>
  </si>
  <si>
    <t>Подпрограмма №3. "Молодежная политика Калитинского сельского поселения"</t>
  </si>
  <si>
    <t>Основное мероприятие 1. Организационно-воспитательная работа с молодежью</t>
  </si>
  <si>
    <t>Основное мероприятие 2. Проведение мероприятий для детей и молодежи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</si>
</sst>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00"/>
  </numFmts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3" borderId="1" xfId="2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3" xfId="0" applyBorder="1"/>
    <xf numFmtId="165" fontId="1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3">
    <cellStyle name="Обычный" xfId="0" builtinId="0"/>
    <cellStyle name="Обычный 19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O9" sqref="O9"/>
    </sheetView>
  </sheetViews>
  <sheetFormatPr defaultRowHeight="15"/>
  <cols>
    <col min="1" max="1" width="4.5703125" customWidth="1"/>
    <col min="2" max="2" width="37.140625" customWidth="1"/>
    <col min="4" max="8" width="8.140625" customWidth="1"/>
    <col min="9" max="9" width="7.85546875" customWidth="1"/>
  </cols>
  <sheetData>
    <row r="1" spans="1:10" ht="15.75" customHeight="1">
      <c r="A1" s="38" t="s">
        <v>11</v>
      </c>
      <c r="B1" s="38"/>
      <c r="C1" s="38"/>
      <c r="D1" s="38"/>
      <c r="E1" s="38"/>
      <c r="F1" s="38"/>
      <c r="G1" s="38"/>
      <c r="H1" s="38"/>
      <c r="I1" s="38"/>
    </row>
    <row r="2" spans="1:10" ht="45" customHeight="1">
      <c r="A2" s="39" t="s">
        <v>31</v>
      </c>
      <c r="B2" s="39"/>
      <c r="C2" s="39"/>
      <c r="D2" s="39"/>
      <c r="E2" s="39"/>
      <c r="F2" s="39"/>
      <c r="G2" s="39"/>
      <c r="H2" s="39"/>
      <c r="I2" s="39"/>
    </row>
    <row r="3" spans="1:10">
      <c r="A3" s="41" t="s">
        <v>16</v>
      </c>
      <c r="B3" s="40" t="s">
        <v>12</v>
      </c>
      <c r="C3" s="40" t="s">
        <v>13</v>
      </c>
      <c r="D3" s="43"/>
      <c r="E3" s="43"/>
      <c r="F3" s="43"/>
      <c r="G3" s="43"/>
      <c r="H3" s="43"/>
      <c r="I3" s="43"/>
    </row>
    <row r="4" spans="1:10">
      <c r="A4" s="42"/>
      <c r="B4" s="40"/>
      <c r="C4" s="40"/>
      <c r="D4" s="2">
        <v>2015</v>
      </c>
      <c r="E4" s="2">
        <v>2016</v>
      </c>
      <c r="F4" s="2">
        <v>2017</v>
      </c>
      <c r="G4" s="2">
        <v>2018</v>
      </c>
      <c r="H4" s="2">
        <v>2019</v>
      </c>
      <c r="I4" s="2">
        <v>2020</v>
      </c>
    </row>
    <row r="5" spans="1:10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</row>
    <row r="6" spans="1:10" ht="29.25" customHeight="1">
      <c r="A6" s="44" t="s">
        <v>24</v>
      </c>
      <c r="B6" s="43"/>
      <c r="C6" s="43"/>
      <c r="D6" s="43"/>
      <c r="E6" s="43"/>
      <c r="F6" s="43"/>
      <c r="G6" s="43"/>
      <c r="H6" s="43"/>
      <c r="I6" s="43"/>
      <c r="J6" s="25"/>
    </row>
    <row r="7" spans="1:10" ht="25.5">
      <c r="A7" s="3">
        <v>1</v>
      </c>
      <c r="B7" s="9" t="s">
        <v>21</v>
      </c>
      <c r="C7" s="3" t="s">
        <v>15</v>
      </c>
      <c r="D7" s="3">
        <v>5</v>
      </c>
      <c r="E7" s="3">
        <v>7</v>
      </c>
      <c r="F7" s="3">
        <v>9</v>
      </c>
      <c r="G7" s="3">
        <v>10</v>
      </c>
      <c r="H7" s="3">
        <v>11</v>
      </c>
      <c r="I7" s="3">
        <v>12</v>
      </c>
    </row>
    <row r="8" spans="1:10" ht="25.5">
      <c r="A8" s="3">
        <v>2</v>
      </c>
      <c r="B8" s="9" t="s">
        <v>22</v>
      </c>
      <c r="C8" s="10" t="s">
        <v>15</v>
      </c>
      <c r="D8" s="3">
        <v>2</v>
      </c>
      <c r="E8" s="3">
        <v>3</v>
      </c>
      <c r="F8" s="3">
        <v>4</v>
      </c>
      <c r="G8" s="3">
        <v>5</v>
      </c>
      <c r="H8" s="3">
        <v>7</v>
      </c>
      <c r="I8" s="3">
        <v>9</v>
      </c>
    </row>
    <row r="9" spans="1:10" ht="51">
      <c r="A9" s="3">
        <v>3</v>
      </c>
      <c r="B9" s="9" t="s">
        <v>23</v>
      </c>
      <c r="C9" s="10" t="s">
        <v>15</v>
      </c>
      <c r="D9" s="3">
        <v>70</v>
      </c>
      <c r="E9" s="3">
        <v>80</v>
      </c>
      <c r="F9" s="3">
        <v>90</v>
      </c>
      <c r="G9" s="3">
        <v>100</v>
      </c>
      <c r="H9" s="3"/>
      <c r="I9" s="3"/>
    </row>
    <row r="10" spans="1:10" ht="33" customHeight="1">
      <c r="A10" s="44" t="s">
        <v>25</v>
      </c>
      <c r="B10" s="43"/>
      <c r="C10" s="43"/>
      <c r="D10" s="43"/>
      <c r="E10" s="43"/>
      <c r="F10" s="43"/>
      <c r="G10" s="43"/>
      <c r="H10" s="43"/>
      <c r="I10" s="43"/>
    </row>
    <row r="11" spans="1:10" ht="25.5">
      <c r="A11" s="3">
        <v>4</v>
      </c>
      <c r="B11" s="11" t="s">
        <v>26</v>
      </c>
      <c r="C11" s="3" t="s">
        <v>15</v>
      </c>
      <c r="D11" s="1">
        <v>5</v>
      </c>
      <c r="E11" s="1">
        <v>6</v>
      </c>
      <c r="F11" s="1">
        <v>7</v>
      </c>
      <c r="G11" s="1">
        <v>8</v>
      </c>
      <c r="H11" s="1">
        <v>9</v>
      </c>
      <c r="I11" s="1">
        <v>10</v>
      </c>
    </row>
    <row r="12" spans="1:10" ht="25.5" customHeight="1">
      <c r="A12" s="3">
        <v>5</v>
      </c>
      <c r="B12" s="21" t="s">
        <v>27</v>
      </c>
      <c r="C12" s="10" t="s">
        <v>15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</row>
    <row r="13" spans="1:10" ht="24" customHeight="1">
      <c r="A13" s="44" t="s">
        <v>28</v>
      </c>
      <c r="B13" s="43"/>
      <c r="C13" s="43"/>
      <c r="D13" s="43"/>
      <c r="E13" s="43"/>
      <c r="F13" s="43"/>
      <c r="G13" s="43"/>
      <c r="H13" s="43"/>
      <c r="I13" s="43"/>
    </row>
    <row r="14" spans="1:10" ht="25.5">
      <c r="A14" s="3">
        <v>6</v>
      </c>
      <c r="B14" s="13" t="s">
        <v>29</v>
      </c>
      <c r="C14" s="14" t="s">
        <v>14</v>
      </c>
      <c r="D14" s="12">
        <v>5</v>
      </c>
      <c r="E14" s="12">
        <v>6</v>
      </c>
      <c r="F14" s="12">
        <v>7</v>
      </c>
      <c r="G14" s="12">
        <v>8</v>
      </c>
      <c r="H14" s="12">
        <v>9</v>
      </c>
      <c r="I14" s="12">
        <v>10</v>
      </c>
    </row>
    <row r="15" spans="1:10" ht="38.25">
      <c r="A15" s="3">
        <v>7</v>
      </c>
      <c r="B15" s="13" t="s">
        <v>30</v>
      </c>
      <c r="C15" s="10" t="s">
        <v>15</v>
      </c>
      <c r="D15" s="12">
        <v>5</v>
      </c>
      <c r="E15" s="12">
        <v>7</v>
      </c>
      <c r="F15" s="12">
        <v>9</v>
      </c>
      <c r="G15" s="12">
        <v>11</v>
      </c>
      <c r="H15" s="12">
        <v>13</v>
      </c>
      <c r="I15" s="12">
        <v>15</v>
      </c>
    </row>
  </sheetData>
  <mergeCells count="9">
    <mergeCell ref="A10:I10"/>
    <mergeCell ref="A6:I6"/>
    <mergeCell ref="A13:I13"/>
    <mergeCell ref="A1:I1"/>
    <mergeCell ref="A2:I2"/>
    <mergeCell ref="B3:B4"/>
    <mergeCell ref="C3:C4"/>
    <mergeCell ref="A3:A4"/>
    <mergeCell ref="D3:I3"/>
  </mergeCells>
  <phoneticPr fontId="11" type="noConversion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>
      <selection activeCell="I11" sqref="I11:I17"/>
    </sheetView>
  </sheetViews>
  <sheetFormatPr defaultRowHeight="15"/>
  <cols>
    <col min="1" max="1" width="33" style="7" customWidth="1"/>
    <col min="2" max="2" width="20.140625" customWidth="1"/>
    <col min="3" max="3" width="8.5703125" customWidth="1"/>
    <col min="4" max="4" width="8.28515625" customWidth="1"/>
    <col min="6" max="7" width="12.42578125" customWidth="1"/>
    <col min="8" max="8" width="13.7109375" customWidth="1"/>
    <col min="9" max="9" width="10.85546875" customWidth="1"/>
    <col min="10" max="10" width="9.7109375" customWidth="1"/>
    <col min="11" max="11" width="9.140625" style="5"/>
  </cols>
  <sheetData>
    <row r="1" spans="1:11" ht="15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"/>
    </row>
    <row r="2" spans="1:11" ht="15.75" customHeight="1">
      <c r="A2" s="33"/>
      <c r="B2" s="33"/>
      <c r="C2" s="33"/>
      <c r="D2" s="33"/>
      <c r="E2" s="33"/>
      <c r="F2" s="48"/>
      <c r="G2" s="48"/>
      <c r="H2" s="48"/>
      <c r="I2" s="48"/>
      <c r="J2" s="48"/>
      <c r="K2" s="4"/>
    </row>
    <row r="3" spans="1:11" ht="44.25" customHeight="1">
      <c r="A3" s="46" t="s">
        <v>32</v>
      </c>
      <c r="B3" s="46"/>
      <c r="C3" s="46"/>
      <c r="D3" s="46"/>
      <c r="E3" s="46"/>
      <c r="F3" s="46"/>
      <c r="G3" s="46"/>
      <c r="H3" s="46"/>
      <c r="I3" s="46"/>
      <c r="J3" s="46"/>
      <c r="K3" s="4"/>
    </row>
    <row r="4" spans="1:11">
      <c r="A4" s="45" t="s">
        <v>17</v>
      </c>
      <c r="B4" s="45" t="s">
        <v>1</v>
      </c>
      <c r="C4" s="45" t="s">
        <v>2</v>
      </c>
      <c r="D4" s="45"/>
      <c r="E4" s="45" t="s">
        <v>3</v>
      </c>
      <c r="F4" s="45" t="s">
        <v>4</v>
      </c>
      <c r="G4" s="45"/>
      <c r="H4" s="45"/>
      <c r="I4" s="45"/>
      <c r="J4" s="45"/>
      <c r="K4" s="4"/>
    </row>
    <row r="5" spans="1:11" ht="6" customHeight="1">
      <c r="A5" s="45"/>
      <c r="B5" s="45"/>
      <c r="C5" s="45" t="s">
        <v>18</v>
      </c>
      <c r="D5" s="45" t="s">
        <v>19</v>
      </c>
      <c r="E5" s="45"/>
      <c r="F5" s="45" t="s">
        <v>5</v>
      </c>
      <c r="G5" s="45" t="s">
        <v>6</v>
      </c>
      <c r="H5" s="45" t="s">
        <v>7</v>
      </c>
      <c r="I5" s="45" t="s">
        <v>8</v>
      </c>
      <c r="J5" s="45" t="s">
        <v>9</v>
      </c>
      <c r="K5" s="4"/>
    </row>
    <row r="6" spans="1:11" ht="5.2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"/>
    </row>
    <row r="7" spans="1:11" ht="9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"/>
    </row>
    <row r="8" spans="1:11">
      <c r="A8" s="45"/>
      <c r="B8" s="45"/>
      <c r="C8" s="45"/>
      <c r="D8" s="45"/>
      <c r="E8" s="45"/>
      <c r="F8" s="45"/>
      <c r="G8" s="45"/>
      <c r="H8" s="45"/>
      <c r="I8" s="45"/>
      <c r="J8" s="45"/>
      <c r="K8" s="4"/>
    </row>
    <row r="9" spans="1:11">
      <c r="A9" s="45"/>
      <c r="B9" s="45"/>
      <c r="C9" s="45"/>
      <c r="D9" s="45"/>
      <c r="E9" s="45"/>
      <c r="F9" s="45"/>
      <c r="G9" s="45"/>
      <c r="H9" s="45"/>
      <c r="I9" s="45"/>
      <c r="J9" s="45"/>
      <c r="K9" s="4"/>
    </row>
    <row r="10" spans="1:11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4"/>
    </row>
    <row r="11" spans="1:11">
      <c r="A11" s="51" t="s">
        <v>33</v>
      </c>
      <c r="B11" s="56"/>
      <c r="C11" s="2"/>
      <c r="D11" s="2"/>
      <c r="E11" s="2">
        <v>2015</v>
      </c>
      <c r="F11" s="29">
        <f t="shared" ref="F11:F16" si="0">F18+F60+F81</f>
        <v>7015.7000000000007</v>
      </c>
      <c r="G11" s="16">
        <v>0</v>
      </c>
      <c r="H11" s="16">
        <v>0</v>
      </c>
      <c r="I11" s="29">
        <f t="shared" ref="I11:I16" si="1">I18+I60+I81</f>
        <v>7015.7000000000007</v>
      </c>
      <c r="J11" s="16">
        <v>0</v>
      </c>
      <c r="K11" s="4"/>
    </row>
    <row r="12" spans="1:11" ht="15" customHeight="1">
      <c r="A12" s="51"/>
      <c r="B12" s="56"/>
      <c r="C12" s="2"/>
      <c r="D12" s="2"/>
      <c r="E12" s="2">
        <v>2016</v>
      </c>
      <c r="F12" s="29">
        <f t="shared" si="0"/>
        <v>7854.2000000000007</v>
      </c>
      <c r="G12" s="16">
        <v>0</v>
      </c>
      <c r="H12" s="16">
        <v>0</v>
      </c>
      <c r="I12" s="29">
        <f t="shared" si="1"/>
        <v>7854.2000000000007</v>
      </c>
      <c r="J12" s="16">
        <v>0</v>
      </c>
      <c r="K12" s="4"/>
    </row>
    <row r="13" spans="1:11" ht="15" customHeight="1">
      <c r="A13" s="51"/>
      <c r="B13" s="56"/>
      <c r="C13" s="2"/>
      <c r="D13" s="2"/>
      <c r="E13" s="2">
        <v>2017</v>
      </c>
      <c r="F13" s="29">
        <f t="shared" si="0"/>
        <v>8766.9</v>
      </c>
      <c r="G13" s="16">
        <v>0</v>
      </c>
      <c r="H13" s="16">
        <v>0</v>
      </c>
      <c r="I13" s="29">
        <f t="shared" si="1"/>
        <v>8766.9</v>
      </c>
      <c r="J13" s="16">
        <v>0</v>
      </c>
      <c r="K13" s="4"/>
    </row>
    <row r="14" spans="1:11" ht="15" customHeight="1">
      <c r="A14" s="51"/>
      <c r="B14" s="56"/>
      <c r="C14" s="2"/>
      <c r="D14" s="2"/>
      <c r="E14" s="2">
        <v>2018</v>
      </c>
      <c r="F14" s="29">
        <f t="shared" si="0"/>
        <v>10242.799999999999</v>
      </c>
      <c r="G14" s="16">
        <v>0</v>
      </c>
      <c r="H14" s="16">
        <v>0</v>
      </c>
      <c r="I14" s="29">
        <f t="shared" si="1"/>
        <v>10242.799999999999</v>
      </c>
      <c r="J14" s="16">
        <v>0</v>
      </c>
      <c r="K14" s="4"/>
    </row>
    <row r="15" spans="1:11" ht="15" customHeight="1">
      <c r="A15" s="51"/>
      <c r="B15" s="56"/>
      <c r="C15" s="2"/>
      <c r="D15" s="2"/>
      <c r="E15" s="2">
        <v>2019</v>
      </c>
      <c r="F15" s="29">
        <f t="shared" si="0"/>
        <v>10245.799999999999</v>
      </c>
      <c r="G15" s="16">
        <v>0</v>
      </c>
      <c r="H15" s="16">
        <v>0</v>
      </c>
      <c r="I15" s="29">
        <f t="shared" si="1"/>
        <v>10245.799999999999</v>
      </c>
      <c r="J15" s="16">
        <v>0</v>
      </c>
      <c r="K15" s="4"/>
    </row>
    <row r="16" spans="1:11" ht="15" customHeight="1">
      <c r="A16" s="51"/>
      <c r="B16" s="56"/>
      <c r="C16" s="2"/>
      <c r="D16" s="2"/>
      <c r="E16" s="2">
        <v>2020</v>
      </c>
      <c r="F16" s="29">
        <f t="shared" si="0"/>
        <v>10249.799999999999</v>
      </c>
      <c r="G16" s="16">
        <v>0</v>
      </c>
      <c r="H16" s="16">
        <v>0</v>
      </c>
      <c r="I16" s="29">
        <f t="shared" si="1"/>
        <v>10249.799999999999</v>
      </c>
      <c r="J16" s="16">
        <v>0</v>
      </c>
      <c r="K16" s="4"/>
    </row>
    <row r="17" spans="1:11">
      <c r="A17" s="17" t="s">
        <v>10</v>
      </c>
      <c r="B17" s="57"/>
      <c r="C17" s="2"/>
      <c r="D17" s="2"/>
      <c r="E17" s="2"/>
      <c r="F17" s="29">
        <f>SUM(F11:F16)</f>
        <v>54375.200000000012</v>
      </c>
      <c r="G17" s="16">
        <v>0</v>
      </c>
      <c r="H17" s="28">
        <v>0</v>
      </c>
      <c r="I17" s="29">
        <f>SUM(I11:I16)</f>
        <v>54375.200000000012</v>
      </c>
      <c r="J17" s="16">
        <v>0</v>
      </c>
      <c r="K17" s="4"/>
    </row>
    <row r="18" spans="1:11">
      <c r="A18" s="53"/>
      <c r="B18" s="54"/>
      <c r="C18" s="18"/>
      <c r="D18" s="18"/>
      <c r="E18" s="23">
        <v>2015</v>
      </c>
      <c r="F18" s="30">
        <f t="shared" ref="F18:F23" si="2">F25+F32+F39+F46+F53</f>
        <v>6919.7000000000007</v>
      </c>
      <c r="G18" s="8">
        <v>0</v>
      </c>
      <c r="H18" s="8">
        <v>0</v>
      </c>
      <c r="I18" s="30">
        <f t="shared" ref="I18:I23" si="3">I25+I32+I39+I46+I53</f>
        <v>6919.7000000000007</v>
      </c>
      <c r="J18" s="8">
        <v>0</v>
      </c>
      <c r="K18" s="4"/>
    </row>
    <row r="19" spans="1:11">
      <c r="A19" s="53"/>
      <c r="B19" s="54"/>
      <c r="C19" s="18"/>
      <c r="D19" s="18"/>
      <c r="E19" s="23">
        <v>2016</v>
      </c>
      <c r="F19" s="30">
        <f t="shared" si="2"/>
        <v>7767.2000000000007</v>
      </c>
      <c r="G19" s="8">
        <v>0</v>
      </c>
      <c r="H19" s="8">
        <v>0</v>
      </c>
      <c r="I19" s="30">
        <f t="shared" si="3"/>
        <v>7767.2000000000007</v>
      </c>
      <c r="J19" s="8">
        <v>0</v>
      </c>
      <c r="K19" s="4"/>
    </row>
    <row r="20" spans="1:11" ht="40.5">
      <c r="A20" s="35" t="s">
        <v>34</v>
      </c>
      <c r="B20" s="54"/>
      <c r="C20" s="18"/>
      <c r="D20" s="18"/>
      <c r="E20" s="23">
        <v>2017</v>
      </c>
      <c r="F20" s="30">
        <f t="shared" si="2"/>
        <v>8679.9</v>
      </c>
      <c r="G20" s="8">
        <v>0</v>
      </c>
      <c r="H20" s="8">
        <v>0</v>
      </c>
      <c r="I20" s="30">
        <f t="shared" si="3"/>
        <v>8679.9</v>
      </c>
      <c r="J20" s="8">
        <v>0</v>
      </c>
      <c r="K20" s="4"/>
    </row>
    <row r="21" spans="1:11">
      <c r="A21" s="35"/>
      <c r="B21" s="54"/>
      <c r="C21" s="18"/>
      <c r="D21" s="18"/>
      <c r="E21" s="23">
        <v>2018</v>
      </c>
      <c r="F21" s="30">
        <f t="shared" si="2"/>
        <v>10162.799999999999</v>
      </c>
      <c r="G21" s="8">
        <v>0</v>
      </c>
      <c r="H21" s="8">
        <v>0</v>
      </c>
      <c r="I21" s="30">
        <f t="shared" si="3"/>
        <v>10162.799999999999</v>
      </c>
      <c r="J21" s="8">
        <v>0</v>
      </c>
      <c r="K21" s="4"/>
    </row>
    <row r="22" spans="1:11">
      <c r="A22" s="35"/>
      <c r="B22" s="54"/>
      <c r="C22" s="18"/>
      <c r="D22" s="18"/>
      <c r="E22" s="23">
        <v>2019</v>
      </c>
      <c r="F22" s="30">
        <f t="shared" si="2"/>
        <v>10165.799999999999</v>
      </c>
      <c r="G22" s="8">
        <v>0</v>
      </c>
      <c r="H22" s="8">
        <v>0</v>
      </c>
      <c r="I22" s="30">
        <f t="shared" si="3"/>
        <v>10165.799999999999</v>
      </c>
      <c r="J22" s="8">
        <v>0</v>
      </c>
      <c r="K22" s="4"/>
    </row>
    <row r="23" spans="1:11">
      <c r="A23" s="35"/>
      <c r="B23" s="54"/>
      <c r="C23" s="18"/>
      <c r="D23" s="18"/>
      <c r="E23" s="23">
        <v>2020</v>
      </c>
      <c r="F23" s="30">
        <f t="shared" si="2"/>
        <v>10169.799999999999</v>
      </c>
      <c r="G23" s="8">
        <v>0</v>
      </c>
      <c r="H23" s="8">
        <v>0</v>
      </c>
      <c r="I23" s="30">
        <f t="shared" si="3"/>
        <v>10169.799999999999</v>
      </c>
      <c r="J23" s="8">
        <v>0</v>
      </c>
      <c r="K23" s="4"/>
    </row>
    <row r="24" spans="1:11">
      <c r="A24" s="22" t="s">
        <v>10</v>
      </c>
      <c r="B24" s="55"/>
      <c r="C24" s="18"/>
      <c r="D24" s="18"/>
      <c r="E24" s="23"/>
      <c r="F24" s="30">
        <f>F18+F19+F20+F21+F22+F23</f>
        <v>53865.200000000012</v>
      </c>
      <c r="G24" s="8">
        <v>0</v>
      </c>
      <c r="H24" s="27">
        <v>0</v>
      </c>
      <c r="I24" s="30">
        <f>I18+I19+I20+I21+I22+I23</f>
        <v>53865.200000000012</v>
      </c>
      <c r="J24" s="8">
        <v>0</v>
      </c>
      <c r="K24" s="4"/>
    </row>
    <row r="25" spans="1:11">
      <c r="A25" s="52" t="s">
        <v>35</v>
      </c>
      <c r="B25" s="49"/>
      <c r="C25" s="20"/>
      <c r="D25" s="20"/>
      <c r="E25" s="20">
        <v>2015</v>
      </c>
      <c r="F25" s="31">
        <v>5018.6000000000004</v>
      </c>
      <c r="G25" s="15">
        <v>0</v>
      </c>
      <c r="H25" s="15">
        <v>0</v>
      </c>
      <c r="I25" s="31">
        <v>5018.6000000000004</v>
      </c>
      <c r="J25" s="15">
        <v>0</v>
      </c>
      <c r="K25" s="4"/>
    </row>
    <row r="26" spans="1:11" ht="21.75" customHeight="1">
      <c r="A26" s="52"/>
      <c r="B26" s="49"/>
      <c r="C26" s="20"/>
      <c r="D26" s="20"/>
      <c r="E26" s="20">
        <v>2016</v>
      </c>
      <c r="F26" s="31">
        <v>5055</v>
      </c>
      <c r="G26" s="15">
        <v>0</v>
      </c>
      <c r="H26" s="15">
        <v>0</v>
      </c>
      <c r="I26" s="31">
        <v>5055</v>
      </c>
      <c r="J26" s="15">
        <v>0</v>
      </c>
      <c r="K26" s="4"/>
    </row>
    <row r="27" spans="1:11">
      <c r="A27" s="34"/>
      <c r="B27" s="49"/>
      <c r="C27" s="20"/>
      <c r="D27" s="20"/>
      <c r="E27" s="20">
        <v>2017</v>
      </c>
      <c r="F27" s="31">
        <v>5092.1000000000004</v>
      </c>
      <c r="G27" s="15">
        <v>0</v>
      </c>
      <c r="H27" s="15">
        <v>0</v>
      </c>
      <c r="I27" s="31">
        <v>5092.1000000000004</v>
      </c>
      <c r="J27" s="15">
        <v>0</v>
      </c>
      <c r="K27" s="4"/>
    </row>
    <row r="28" spans="1:11">
      <c r="A28" s="34"/>
      <c r="B28" s="49"/>
      <c r="C28" s="20"/>
      <c r="D28" s="20"/>
      <c r="E28" s="20">
        <v>2018</v>
      </c>
      <c r="F28" s="31">
        <v>5130</v>
      </c>
      <c r="G28" s="15">
        <v>0</v>
      </c>
      <c r="H28" s="15">
        <v>0</v>
      </c>
      <c r="I28" s="31">
        <v>5130</v>
      </c>
      <c r="J28" s="15">
        <v>0</v>
      </c>
      <c r="K28" s="4"/>
    </row>
    <row r="29" spans="1:11">
      <c r="A29" s="34"/>
      <c r="B29" s="49"/>
      <c r="C29" s="20"/>
      <c r="D29" s="20"/>
      <c r="E29" s="20">
        <v>2019</v>
      </c>
      <c r="F29" s="31">
        <v>5130</v>
      </c>
      <c r="G29" s="15">
        <v>0</v>
      </c>
      <c r="H29" s="15">
        <v>0</v>
      </c>
      <c r="I29" s="31">
        <v>5130</v>
      </c>
      <c r="J29" s="15">
        <v>0</v>
      </c>
      <c r="K29" s="4"/>
    </row>
    <row r="30" spans="1:11">
      <c r="A30" s="34"/>
      <c r="B30" s="49"/>
      <c r="C30" s="20"/>
      <c r="D30" s="20"/>
      <c r="E30" s="20">
        <v>2020</v>
      </c>
      <c r="F30" s="31">
        <v>5130</v>
      </c>
      <c r="G30" s="15">
        <v>0</v>
      </c>
      <c r="H30" s="15">
        <v>0</v>
      </c>
      <c r="I30" s="31">
        <v>5130</v>
      </c>
      <c r="J30" s="15">
        <v>0</v>
      </c>
      <c r="K30" s="4"/>
    </row>
    <row r="31" spans="1:11">
      <c r="A31" s="21" t="s">
        <v>10</v>
      </c>
      <c r="B31" s="50"/>
      <c r="C31" s="20"/>
      <c r="D31" s="20"/>
      <c r="E31" s="20"/>
      <c r="F31" s="31">
        <f>F25+F26+F27+F28+F29+F30</f>
        <v>30555.7</v>
      </c>
      <c r="G31" s="15">
        <v>0</v>
      </c>
      <c r="H31" s="26">
        <v>0</v>
      </c>
      <c r="I31" s="31">
        <f>I25+I26+I27+I28+I29+I30</f>
        <v>30555.7</v>
      </c>
      <c r="J31" s="15">
        <v>0</v>
      </c>
      <c r="K31" s="4"/>
    </row>
    <row r="32" spans="1:11">
      <c r="A32" s="58" t="s">
        <v>36</v>
      </c>
      <c r="B32" s="49"/>
      <c r="C32" s="20"/>
      <c r="D32" s="20"/>
      <c r="E32" s="20">
        <v>2015</v>
      </c>
      <c r="F32" s="15">
        <v>811.3</v>
      </c>
      <c r="G32" s="15">
        <v>0</v>
      </c>
      <c r="H32" s="15">
        <v>0</v>
      </c>
      <c r="I32" s="15">
        <v>811.3</v>
      </c>
      <c r="J32" s="15">
        <v>0</v>
      </c>
      <c r="K32" s="4"/>
    </row>
    <row r="33" spans="1:11">
      <c r="A33" s="59"/>
      <c r="B33" s="49"/>
      <c r="C33" s="20"/>
      <c r="D33" s="20"/>
      <c r="E33" s="20">
        <v>2016</v>
      </c>
      <c r="F33" s="15">
        <v>826.6</v>
      </c>
      <c r="G33" s="15">
        <v>0</v>
      </c>
      <c r="H33" s="15">
        <v>0</v>
      </c>
      <c r="I33" s="15">
        <v>826.6</v>
      </c>
      <c r="J33" s="15">
        <v>0</v>
      </c>
      <c r="K33" s="4"/>
    </row>
    <row r="34" spans="1:11">
      <c r="A34" s="59"/>
      <c r="B34" s="49"/>
      <c r="C34" s="20"/>
      <c r="D34" s="20"/>
      <c r="E34" s="20">
        <v>2017</v>
      </c>
      <c r="F34" s="15">
        <v>843.2</v>
      </c>
      <c r="G34" s="15">
        <v>0</v>
      </c>
      <c r="H34" s="15">
        <v>0</v>
      </c>
      <c r="I34" s="15">
        <v>843.2</v>
      </c>
      <c r="J34" s="15">
        <v>0</v>
      </c>
      <c r="K34" s="4"/>
    </row>
    <row r="35" spans="1:11">
      <c r="A35" s="59"/>
      <c r="B35" s="49"/>
      <c r="C35" s="20"/>
      <c r="D35" s="20"/>
      <c r="E35" s="20">
        <v>2018</v>
      </c>
      <c r="F35" s="15">
        <v>861.1</v>
      </c>
      <c r="G35" s="15">
        <v>0</v>
      </c>
      <c r="H35" s="15">
        <v>0</v>
      </c>
      <c r="I35" s="15">
        <v>861.1</v>
      </c>
      <c r="J35" s="15">
        <v>0</v>
      </c>
      <c r="K35" s="4"/>
    </row>
    <row r="36" spans="1:11">
      <c r="A36" s="36"/>
      <c r="B36" s="49"/>
      <c r="C36" s="20"/>
      <c r="D36" s="20"/>
      <c r="E36" s="20">
        <v>2019</v>
      </c>
      <c r="F36" s="15">
        <v>864.1</v>
      </c>
      <c r="G36" s="15">
        <v>0</v>
      </c>
      <c r="H36" s="15">
        <v>0</v>
      </c>
      <c r="I36" s="15">
        <v>864.1</v>
      </c>
      <c r="J36" s="15">
        <v>0</v>
      </c>
      <c r="K36" s="4"/>
    </row>
    <row r="37" spans="1:11">
      <c r="A37" s="36"/>
      <c r="B37" s="49"/>
      <c r="C37" s="20"/>
      <c r="D37" s="20"/>
      <c r="E37" s="20">
        <v>2020</v>
      </c>
      <c r="F37" s="15">
        <v>868.1</v>
      </c>
      <c r="G37" s="15">
        <v>0</v>
      </c>
      <c r="H37" s="15">
        <v>0</v>
      </c>
      <c r="I37" s="15">
        <v>868.1</v>
      </c>
      <c r="J37" s="15">
        <v>0</v>
      </c>
      <c r="K37" s="4"/>
    </row>
    <row r="38" spans="1:11">
      <c r="A38" s="19" t="s">
        <v>10</v>
      </c>
      <c r="B38" s="50"/>
      <c r="C38" s="20"/>
      <c r="D38" s="20"/>
      <c r="E38" s="20"/>
      <c r="F38" s="15">
        <f>F32+F33+F34+F35+F36+F37</f>
        <v>5074.4000000000005</v>
      </c>
      <c r="G38" s="15">
        <v>0</v>
      </c>
      <c r="H38" s="15">
        <v>0</v>
      </c>
      <c r="I38" s="15">
        <f>I32+I33+I34+I35+I36+I37</f>
        <v>5074.4000000000005</v>
      </c>
      <c r="J38" s="15">
        <v>0</v>
      </c>
      <c r="K38" s="4"/>
    </row>
    <row r="39" spans="1:11">
      <c r="A39" s="62" t="s">
        <v>37</v>
      </c>
      <c r="B39" s="49"/>
      <c r="C39" s="1"/>
      <c r="D39" s="1"/>
      <c r="E39" s="1">
        <v>2015</v>
      </c>
      <c r="F39" s="24">
        <v>160</v>
      </c>
      <c r="G39" s="24">
        <v>0</v>
      </c>
      <c r="H39" s="24">
        <v>0</v>
      </c>
      <c r="I39" s="24">
        <v>160</v>
      </c>
      <c r="J39" s="24">
        <v>0</v>
      </c>
    </row>
    <row r="40" spans="1:11" ht="25.5" customHeight="1">
      <c r="A40" s="63"/>
      <c r="B40" s="49"/>
      <c r="C40" s="1"/>
      <c r="D40" s="1"/>
      <c r="E40" s="1">
        <v>2016</v>
      </c>
      <c r="F40" s="24">
        <v>160</v>
      </c>
      <c r="G40" s="24">
        <v>0</v>
      </c>
      <c r="H40" s="24">
        <v>0</v>
      </c>
      <c r="I40" s="24">
        <v>160</v>
      </c>
      <c r="J40" s="24">
        <v>0</v>
      </c>
    </row>
    <row r="41" spans="1:11" ht="25.5" customHeight="1">
      <c r="A41" s="63"/>
      <c r="B41" s="49"/>
      <c r="C41" s="1"/>
      <c r="D41" s="1"/>
      <c r="E41" s="1">
        <v>2017</v>
      </c>
      <c r="F41" s="24">
        <v>160</v>
      </c>
      <c r="G41" s="24">
        <v>0</v>
      </c>
      <c r="H41" s="24">
        <v>0</v>
      </c>
      <c r="I41" s="24">
        <v>160</v>
      </c>
      <c r="J41" s="24">
        <v>0</v>
      </c>
    </row>
    <row r="42" spans="1:11" ht="25.5" customHeight="1">
      <c r="A42" s="63"/>
      <c r="B42" s="49"/>
      <c r="C42" s="1"/>
      <c r="D42" s="1"/>
      <c r="E42" s="1">
        <v>2018</v>
      </c>
      <c r="F42" s="24">
        <v>160</v>
      </c>
      <c r="G42" s="24">
        <v>0</v>
      </c>
      <c r="H42" s="24">
        <v>0</v>
      </c>
      <c r="I42" s="24">
        <v>160</v>
      </c>
      <c r="J42" s="24">
        <v>0</v>
      </c>
    </row>
    <row r="43" spans="1:11" ht="25.5" customHeight="1">
      <c r="A43" s="37"/>
      <c r="B43" s="49"/>
      <c r="C43" s="1"/>
      <c r="D43" s="1"/>
      <c r="E43" s="1">
        <v>2019</v>
      </c>
      <c r="F43" s="24">
        <v>160</v>
      </c>
      <c r="G43" s="24">
        <v>0</v>
      </c>
      <c r="H43" s="24">
        <v>0</v>
      </c>
      <c r="I43" s="24">
        <v>160</v>
      </c>
      <c r="J43" s="24">
        <v>0</v>
      </c>
    </row>
    <row r="44" spans="1:11" ht="25.5" customHeight="1">
      <c r="A44" s="37"/>
      <c r="B44" s="49"/>
      <c r="C44" s="1"/>
      <c r="D44" s="1"/>
      <c r="E44" s="1">
        <v>2020</v>
      </c>
      <c r="F44" s="24">
        <v>160</v>
      </c>
      <c r="G44" s="24">
        <v>0</v>
      </c>
      <c r="H44" s="24">
        <v>0</v>
      </c>
      <c r="I44" s="24">
        <v>160</v>
      </c>
      <c r="J44" s="24">
        <v>0</v>
      </c>
    </row>
    <row r="45" spans="1:11">
      <c r="A45" s="6" t="s">
        <v>10</v>
      </c>
      <c r="B45" s="50"/>
      <c r="C45" s="1"/>
      <c r="D45" s="1"/>
      <c r="E45" s="1"/>
      <c r="F45" s="24">
        <f>F39+F40+F41+F42+F43+F44</f>
        <v>960</v>
      </c>
      <c r="G45" s="24">
        <v>0</v>
      </c>
      <c r="H45" s="24">
        <v>0</v>
      </c>
      <c r="I45" s="24">
        <f>I39+I40+I41+I42+I43+I44</f>
        <v>960</v>
      </c>
      <c r="J45" s="24">
        <v>0</v>
      </c>
    </row>
    <row r="46" spans="1:11" ht="15" customHeight="1">
      <c r="A46" s="62" t="s">
        <v>38</v>
      </c>
      <c r="B46" s="49"/>
      <c r="C46" s="1"/>
      <c r="D46" s="1"/>
      <c r="E46" s="1">
        <v>2015</v>
      </c>
      <c r="F46" s="24">
        <v>909.8</v>
      </c>
      <c r="G46" s="24">
        <v>0</v>
      </c>
      <c r="H46" s="24">
        <v>0</v>
      </c>
      <c r="I46" s="24">
        <v>909.8</v>
      </c>
      <c r="J46" s="24">
        <v>0</v>
      </c>
    </row>
    <row r="47" spans="1:11">
      <c r="A47" s="63"/>
      <c r="B47" s="49"/>
      <c r="C47" s="1"/>
      <c r="D47" s="1"/>
      <c r="E47" s="1">
        <v>2016</v>
      </c>
      <c r="F47" s="24">
        <v>1705.6</v>
      </c>
      <c r="G47" s="24">
        <v>0</v>
      </c>
      <c r="H47" s="24">
        <v>0</v>
      </c>
      <c r="I47" s="24">
        <v>1705.6</v>
      </c>
      <c r="J47" s="24">
        <v>0</v>
      </c>
    </row>
    <row r="48" spans="1:11">
      <c r="A48" s="63"/>
      <c r="B48" s="49"/>
      <c r="C48" s="1"/>
      <c r="D48" s="1"/>
      <c r="E48" s="1">
        <v>2017</v>
      </c>
      <c r="F48" s="24">
        <v>2564.6</v>
      </c>
      <c r="G48" s="24">
        <v>0</v>
      </c>
      <c r="H48" s="24">
        <v>0</v>
      </c>
      <c r="I48" s="24">
        <v>2564.6</v>
      </c>
      <c r="J48" s="24">
        <v>0</v>
      </c>
    </row>
    <row r="49" spans="1:10">
      <c r="A49" s="63"/>
      <c r="B49" s="49"/>
      <c r="C49" s="1"/>
      <c r="D49" s="1"/>
      <c r="E49" s="1">
        <v>2018</v>
      </c>
      <c r="F49" s="24">
        <v>3991.7</v>
      </c>
      <c r="G49" s="24">
        <v>0</v>
      </c>
      <c r="H49" s="24">
        <v>0</v>
      </c>
      <c r="I49" s="24">
        <v>3991.7</v>
      </c>
      <c r="J49" s="24">
        <v>0</v>
      </c>
    </row>
    <row r="50" spans="1:10">
      <c r="A50" s="63"/>
      <c r="B50" s="49"/>
      <c r="C50" s="1"/>
      <c r="D50" s="1"/>
      <c r="E50" s="1">
        <v>2019</v>
      </c>
      <c r="F50" s="24">
        <v>3991.7</v>
      </c>
      <c r="G50" s="24">
        <v>0</v>
      </c>
      <c r="H50" s="24">
        <v>0</v>
      </c>
      <c r="I50" s="24">
        <v>3991.7</v>
      </c>
      <c r="J50" s="24">
        <v>0</v>
      </c>
    </row>
    <row r="51" spans="1:10">
      <c r="A51" s="37"/>
      <c r="B51" s="49"/>
      <c r="C51" s="1"/>
      <c r="D51" s="1"/>
      <c r="E51" s="1">
        <v>2020</v>
      </c>
      <c r="F51" s="24">
        <v>3991.7</v>
      </c>
      <c r="G51" s="24">
        <v>0</v>
      </c>
      <c r="H51" s="24">
        <v>0</v>
      </c>
      <c r="I51" s="24">
        <v>3991.7</v>
      </c>
      <c r="J51" s="24">
        <v>0</v>
      </c>
    </row>
    <row r="52" spans="1:10">
      <c r="A52" s="6" t="s">
        <v>10</v>
      </c>
      <c r="B52" s="50"/>
      <c r="C52" s="1"/>
      <c r="D52" s="1"/>
      <c r="E52" s="1"/>
      <c r="F52" s="24">
        <f>F46+F47+F48+F49+F50+F51</f>
        <v>17155.100000000002</v>
      </c>
      <c r="G52" s="24">
        <v>0</v>
      </c>
      <c r="H52" s="24">
        <v>0</v>
      </c>
      <c r="I52" s="24">
        <f>I46+I47+I48+I49+I50+I51</f>
        <v>17155.100000000002</v>
      </c>
      <c r="J52" s="24">
        <v>0</v>
      </c>
    </row>
    <row r="53" spans="1:10">
      <c r="A53" s="62" t="s">
        <v>39</v>
      </c>
      <c r="B53" s="49"/>
      <c r="C53" s="1"/>
      <c r="D53" s="1"/>
      <c r="E53" s="1">
        <v>2015</v>
      </c>
      <c r="F53" s="24">
        <v>20</v>
      </c>
      <c r="G53" s="24">
        <v>0</v>
      </c>
      <c r="H53" s="24">
        <v>0</v>
      </c>
      <c r="I53" s="24">
        <v>20</v>
      </c>
      <c r="J53" s="24">
        <v>0</v>
      </c>
    </row>
    <row r="54" spans="1:10">
      <c r="A54" s="63"/>
      <c r="B54" s="49"/>
      <c r="C54" s="1"/>
      <c r="D54" s="1"/>
      <c r="E54" s="1">
        <v>2016</v>
      </c>
      <c r="F54" s="24">
        <v>20</v>
      </c>
      <c r="G54" s="24">
        <v>0</v>
      </c>
      <c r="H54" s="24">
        <v>0</v>
      </c>
      <c r="I54" s="24">
        <v>20</v>
      </c>
      <c r="J54" s="24">
        <v>0</v>
      </c>
    </row>
    <row r="55" spans="1:10">
      <c r="A55" s="63"/>
      <c r="B55" s="49"/>
      <c r="C55" s="1"/>
      <c r="D55" s="1"/>
      <c r="E55" s="1">
        <v>2017</v>
      </c>
      <c r="F55" s="24">
        <v>20</v>
      </c>
      <c r="G55" s="24">
        <v>0</v>
      </c>
      <c r="H55" s="24">
        <v>0</v>
      </c>
      <c r="I55" s="24">
        <v>20</v>
      </c>
      <c r="J55" s="24">
        <v>0</v>
      </c>
    </row>
    <row r="56" spans="1:10">
      <c r="A56" s="63"/>
      <c r="B56" s="49"/>
      <c r="C56" s="1"/>
      <c r="D56" s="1"/>
      <c r="E56" s="1">
        <v>2018</v>
      </c>
      <c r="F56" s="24">
        <v>20</v>
      </c>
      <c r="G56" s="24">
        <v>0</v>
      </c>
      <c r="H56" s="24">
        <v>0</v>
      </c>
      <c r="I56" s="24">
        <v>20</v>
      </c>
      <c r="J56" s="24">
        <v>0</v>
      </c>
    </row>
    <row r="57" spans="1:10">
      <c r="A57" s="37"/>
      <c r="B57" s="49"/>
      <c r="C57" s="1"/>
      <c r="D57" s="1"/>
      <c r="E57" s="1">
        <v>2019</v>
      </c>
      <c r="F57" s="24">
        <v>20</v>
      </c>
      <c r="G57" s="24">
        <v>0</v>
      </c>
      <c r="H57" s="24">
        <v>0</v>
      </c>
      <c r="I57" s="24">
        <v>20</v>
      </c>
      <c r="J57" s="24">
        <v>0</v>
      </c>
    </row>
    <row r="58" spans="1:10">
      <c r="A58" s="37"/>
      <c r="B58" s="49"/>
      <c r="C58" s="1"/>
      <c r="D58" s="1"/>
      <c r="E58" s="1">
        <v>2020</v>
      </c>
      <c r="F58" s="24">
        <v>20</v>
      </c>
      <c r="G58" s="24">
        <v>0</v>
      </c>
      <c r="H58" s="24">
        <v>0</v>
      </c>
      <c r="I58" s="24">
        <v>20</v>
      </c>
      <c r="J58" s="24">
        <v>0</v>
      </c>
    </row>
    <row r="59" spans="1:10">
      <c r="A59" s="6" t="s">
        <v>10</v>
      </c>
      <c r="B59" s="50"/>
      <c r="C59" s="1"/>
      <c r="D59" s="1"/>
      <c r="E59" s="1"/>
      <c r="F59" s="32">
        <f>F53+F54+F55+F56+F57+F58</f>
        <v>120</v>
      </c>
      <c r="G59" s="24">
        <v>0</v>
      </c>
      <c r="H59" s="24">
        <v>0</v>
      </c>
      <c r="I59" s="32">
        <f>I53+I54+I55+I56+I57+I58</f>
        <v>120</v>
      </c>
      <c r="J59" s="24">
        <v>0</v>
      </c>
    </row>
    <row r="60" spans="1:10">
      <c r="A60" s="54" t="s">
        <v>40</v>
      </c>
      <c r="B60" s="54"/>
      <c r="C60" s="23"/>
      <c r="D60" s="23"/>
      <c r="E60" s="23">
        <v>2015</v>
      </c>
      <c r="F60" s="8">
        <f t="shared" ref="F60:F65" si="4">F67+F74</f>
        <v>50</v>
      </c>
      <c r="G60" s="8">
        <v>0</v>
      </c>
      <c r="H60" s="8">
        <v>0</v>
      </c>
      <c r="I60" s="8">
        <f t="shared" ref="I60:I65" si="5">I67+I74</f>
        <v>50</v>
      </c>
      <c r="J60" s="8">
        <v>0</v>
      </c>
    </row>
    <row r="61" spans="1:10" ht="17.25" customHeight="1">
      <c r="A61" s="54"/>
      <c r="B61" s="54"/>
      <c r="C61" s="23"/>
      <c r="D61" s="23"/>
      <c r="E61" s="23">
        <v>2016</v>
      </c>
      <c r="F61" s="8">
        <f t="shared" si="4"/>
        <v>55</v>
      </c>
      <c r="G61" s="8">
        <v>0</v>
      </c>
      <c r="H61" s="8">
        <v>0</v>
      </c>
      <c r="I61" s="8">
        <f t="shared" si="5"/>
        <v>55</v>
      </c>
      <c r="J61" s="8">
        <v>0</v>
      </c>
    </row>
    <row r="62" spans="1:10" ht="17.25" customHeight="1">
      <c r="A62" s="54"/>
      <c r="B62" s="54"/>
      <c r="C62" s="23"/>
      <c r="D62" s="23"/>
      <c r="E62" s="23">
        <v>2017</v>
      </c>
      <c r="F62" s="8">
        <f t="shared" si="4"/>
        <v>55</v>
      </c>
      <c r="G62" s="8">
        <v>0</v>
      </c>
      <c r="H62" s="8">
        <v>0</v>
      </c>
      <c r="I62" s="8">
        <f t="shared" si="5"/>
        <v>55</v>
      </c>
      <c r="J62" s="8">
        <v>0</v>
      </c>
    </row>
    <row r="63" spans="1:10" ht="17.25" customHeight="1">
      <c r="A63" s="54"/>
      <c r="B63" s="54"/>
      <c r="C63" s="23"/>
      <c r="D63" s="23"/>
      <c r="E63" s="23">
        <v>2018</v>
      </c>
      <c r="F63" s="8">
        <f t="shared" si="4"/>
        <v>55</v>
      </c>
      <c r="G63" s="8">
        <v>0</v>
      </c>
      <c r="H63" s="8">
        <v>0</v>
      </c>
      <c r="I63" s="8">
        <f t="shared" si="5"/>
        <v>55</v>
      </c>
      <c r="J63" s="8">
        <v>0</v>
      </c>
    </row>
    <row r="64" spans="1:10" ht="17.25" customHeight="1">
      <c r="A64" s="54"/>
      <c r="B64" s="54"/>
      <c r="C64" s="23"/>
      <c r="D64" s="23"/>
      <c r="E64" s="23">
        <v>2019</v>
      </c>
      <c r="F64" s="8">
        <f t="shared" si="4"/>
        <v>55</v>
      </c>
      <c r="G64" s="8">
        <v>0</v>
      </c>
      <c r="H64" s="8">
        <v>0</v>
      </c>
      <c r="I64" s="8">
        <f t="shared" si="5"/>
        <v>55</v>
      </c>
      <c r="J64" s="8">
        <v>0</v>
      </c>
    </row>
    <row r="65" spans="1:10" ht="17.25" customHeight="1">
      <c r="A65" s="55"/>
      <c r="B65" s="54"/>
      <c r="C65" s="23"/>
      <c r="D65" s="23"/>
      <c r="E65" s="23">
        <v>2020</v>
      </c>
      <c r="F65" s="8">
        <f t="shared" si="4"/>
        <v>55</v>
      </c>
      <c r="G65" s="8">
        <v>0</v>
      </c>
      <c r="H65" s="8">
        <v>0</v>
      </c>
      <c r="I65" s="8">
        <f t="shared" si="5"/>
        <v>55</v>
      </c>
      <c r="J65" s="8">
        <v>0</v>
      </c>
    </row>
    <row r="66" spans="1:10">
      <c r="A66" s="22" t="s">
        <v>10</v>
      </c>
      <c r="B66" s="55"/>
      <c r="C66" s="23"/>
      <c r="D66" s="23"/>
      <c r="E66" s="23"/>
      <c r="F66" s="8">
        <f>F60+F61+F62+F63+F64+F65</f>
        <v>325</v>
      </c>
      <c r="G66" s="8">
        <v>0</v>
      </c>
      <c r="H66" s="8">
        <v>4150</v>
      </c>
      <c r="I66" s="8">
        <f>I60+I61+I62+I63+I64+I65</f>
        <v>325</v>
      </c>
      <c r="J66" s="8">
        <v>0</v>
      </c>
    </row>
    <row r="67" spans="1:10">
      <c r="A67" s="62" t="s">
        <v>41</v>
      </c>
      <c r="B67" s="60"/>
      <c r="C67" s="1"/>
      <c r="D67" s="1"/>
      <c r="E67" s="1">
        <v>2015</v>
      </c>
      <c r="F67" s="24">
        <v>25</v>
      </c>
      <c r="G67" s="24">
        <v>0</v>
      </c>
      <c r="H67" s="24">
        <v>0</v>
      </c>
      <c r="I67" s="24">
        <v>25</v>
      </c>
      <c r="J67" s="24">
        <v>0</v>
      </c>
    </row>
    <row r="68" spans="1:10">
      <c r="A68" s="63"/>
      <c r="B68" s="60"/>
      <c r="C68" s="1"/>
      <c r="D68" s="1"/>
      <c r="E68" s="1">
        <v>2016</v>
      </c>
      <c r="F68" s="24">
        <v>25</v>
      </c>
      <c r="G68" s="24">
        <v>0</v>
      </c>
      <c r="H68" s="24">
        <v>0</v>
      </c>
      <c r="I68" s="24">
        <v>25</v>
      </c>
      <c r="J68" s="24">
        <v>0</v>
      </c>
    </row>
    <row r="69" spans="1:10">
      <c r="A69" s="63"/>
      <c r="B69" s="60"/>
      <c r="C69" s="1"/>
      <c r="D69" s="1"/>
      <c r="E69" s="1">
        <v>2017</v>
      </c>
      <c r="F69" s="24">
        <v>25</v>
      </c>
      <c r="G69" s="24">
        <v>0</v>
      </c>
      <c r="H69" s="24">
        <v>0</v>
      </c>
      <c r="I69" s="24">
        <v>25</v>
      </c>
      <c r="J69" s="24">
        <v>0</v>
      </c>
    </row>
    <row r="70" spans="1:10">
      <c r="A70" s="63"/>
      <c r="B70" s="60"/>
      <c r="C70" s="1"/>
      <c r="D70" s="1"/>
      <c r="E70" s="1">
        <v>2018</v>
      </c>
      <c r="F70" s="24">
        <v>25</v>
      </c>
      <c r="G70" s="24">
        <v>0</v>
      </c>
      <c r="H70" s="24">
        <v>0</v>
      </c>
      <c r="I70" s="24">
        <v>25</v>
      </c>
      <c r="J70" s="24">
        <v>0</v>
      </c>
    </row>
    <row r="71" spans="1:10">
      <c r="A71" s="63"/>
      <c r="B71" s="60"/>
      <c r="C71" s="1"/>
      <c r="D71" s="1"/>
      <c r="E71" s="1">
        <v>2019</v>
      </c>
      <c r="F71" s="24">
        <v>25</v>
      </c>
      <c r="G71" s="24">
        <v>0</v>
      </c>
      <c r="H71" s="24">
        <v>0</v>
      </c>
      <c r="I71" s="24">
        <v>25</v>
      </c>
      <c r="J71" s="24">
        <v>0</v>
      </c>
    </row>
    <row r="72" spans="1:10">
      <c r="A72" s="65"/>
      <c r="B72" s="60"/>
      <c r="C72" s="1"/>
      <c r="D72" s="1"/>
      <c r="E72" s="1">
        <v>2020</v>
      </c>
      <c r="F72" s="24">
        <v>25</v>
      </c>
      <c r="G72" s="24">
        <v>0</v>
      </c>
      <c r="H72" s="24">
        <v>0</v>
      </c>
      <c r="I72" s="24">
        <v>25</v>
      </c>
      <c r="J72" s="24">
        <v>0</v>
      </c>
    </row>
    <row r="73" spans="1:10">
      <c r="A73" s="6" t="s">
        <v>10</v>
      </c>
      <c r="B73" s="61"/>
      <c r="C73" s="1"/>
      <c r="D73" s="1"/>
      <c r="E73" s="1"/>
      <c r="F73" s="24">
        <f>F67+F68+F69+F70+F71+F72</f>
        <v>150</v>
      </c>
      <c r="G73" s="24">
        <v>0</v>
      </c>
      <c r="H73" s="24">
        <v>0</v>
      </c>
      <c r="I73" s="24">
        <f>I67+I68+I69+I70+I71+I72</f>
        <v>150</v>
      </c>
      <c r="J73" s="24">
        <v>0</v>
      </c>
    </row>
    <row r="74" spans="1:10">
      <c r="A74" s="62" t="s">
        <v>42</v>
      </c>
      <c r="B74" s="60"/>
      <c r="C74" s="1"/>
      <c r="D74" s="1"/>
      <c r="E74" s="1">
        <v>2015</v>
      </c>
      <c r="F74" s="24">
        <v>25</v>
      </c>
      <c r="G74" s="24">
        <v>0</v>
      </c>
      <c r="H74" s="24">
        <v>0</v>
      </c>
      <c r="I74" s="24">
        <v>25</v>
      </c>
      <c r="J74" s="24">
        <v>0</v>
      </c>
    </row>
    <row r="75" spans="1:10" ht="18.75" customHeight="1">
      <c r="A75" s="63"/>
      <c r="B75" s="60"/>
      <c r="C75" s="1"/>
      <c r="D75" s="1"/>
      <c r="E75" s="1">
        <v>2016</v>
      </c>
      <c r="F75" s="24">
        <v>30</v>
      </c>
      <c r="G75" s="24">
        <v>0</v>
      </c>
      <c r="H75" s="24">
        <v>0</v>
      </c>
      <c r="I75" s="24">
        <v>30</v>
      </c>
      <c r="J75" s="24">
        <v>0</v>
      </c>
    </row>
    <row r="76" spans="1:10" ht="17.25" customHeight="1">
      <c r="A76" s="63"/>
      <c r="B76" s="60"/>
      <c r="C76" s="1"/>
      <c r="D76" s="1"/>
      <c r="E76" s="1">
        <v>2017</v>
      </c>
      <c r="F76" s="24">
        <v>30</v>
      </c>
      <c r="G76" s="24">
        <v>0</v>
      </c>
      <c r="H76" s="24">
        <v>0</v>
      </c>
      <c r="I76" s="24">
        <v>30</v>
      </c>
      <c r="J76" s="24">
        <v>0</v>
      </c>
    </row>
    <row r="77" spans="1:10" ht="13.5" customHeight="1">
      <c r="A77" s="63"/>
      <c r="B77" s="60"/>
      <c r="C77" s="1"/>
      <c r="D77" s="1"/>
      <c r="E77" s="1">
        <v>2018</v>
      </c>
      <c r="F77" s="24">
        <v>30</v>
      </c>
      <c r="G77" s="24">
        <v>0</v>
      </c>
      <c r="H77" s="24">
        <v>0</v>
      </c>
      <c r="I77" s="24">
        <v>30</v>
      </c>
      <c r="J77" s="24">
        <v>0</v>
      </c>
    </row>
    <row r="78" spans="1:10" ht="14.25" customHeight="1">
      <c r="A78" s="63"/>
      <c r="B78" s="60"/>
      <c r="C78" s="1"/>
      <c r="D78" s="1"/>
      <c r="E78" s="1">
        <v>2019</v>
      </c>
      <c r="F78" s="24">
        <v>30</v>
      </c>
      <c r="G78" s="24">
        <v>0</v>
      </c>
      <c r="H78" s="24">
        <v>0</v>
      </c>
      <c r="I78" s="24">
        <v>30</v>
      </c>
      <c r="J78" s="24">
        <v>0</v>
      </c>
    </row>
    <row r="79" spans="1:10" ht="16.5" customHeight="1">
      <c r="A79" s="65"/>
      <c r="B79" s="60"/>
      <c r="C79" s="1"/>
      <c r="D79" s="1"/>
      <c r="E79" s="1">
        <v>2020</v>
      </c>
      <c r="F79" s="24">
        <v>30</v>
      </c>
      <c r="G79" s="24">
        <v>0</v>
      </c>
      <c r="H79" s="24">
        <v>0</v>
      </c>
      <c r="I79" s="24">
        <v>30</v>
      </c>
      <c r="J79" s="24">
        <v>0</v>
      </c>
    </row>
    <row r="80" spans="1:10">
      <c r="A80" s="6" t="s">
        <v>10</v>
      </c>
      <c r="B80" s="61"/>
      <c r="C80" s="1"/>
      <c r="D80" s="1"/>
      <c r="E80" s="1"/>
      <c r="F80" s="24">
        <f>F74+F75+F76+F77+F78+F79</f>
        <v>175</v>
      </c>
      <c r="G80" s="24">
        <v>0</v>
      </c>
      <c r="H80" s="24">
        <v>0</v>
      </c>
      <c r="I80" s="24">
        <f>I74+I75+I76+I77+I78+I79</f>
        <v>175</v>
      </c>
      <c r="J80" s="24">
        <v>0</v>
      </c>
    </row>
    <row r="81" spans="1:10">
      <c r="A81" s="54" t="s">
        <v>43</v>
      </c>
      <c r="B81" s="54"/>
      <c r="C81" s="23"/>
      <c r="D81" s="23"/>
      <c r="E81" s="23">
        <v>2015</v>
      </c>
      <c r="F81" s="8">
        <v>46</v>
      </c>
      <c r="G81" s="8">
        <v>0</v>
      </c>
      <c r="H81" s="8">
        <v>0</v>
      </c>
      <c r="I81" s="8">
        <v>46</v>
      </c>
      <c r="J81" s="8">
        <v>0</v>
      </c>
    </row>
    <row r="82" spans="1:10" ht="14.25" customHeight="1">
      <c r="A82" s="54"/>
      <c r="B82" s="54"/>
      <c r="C82" s="23"/>
      <c r="D82" s="23"/>
      <c r="E82" s="23">
        <v>2016</v>
      </c>
      <c r="F82" s="8">
        <v>32</v>
      </c>
      <c r="G82" s="8">
        <v>0</v>
      </c>
      <c r="H82" s="8">
        <v>0</v>
      </c>
      <c r="I82" s="8">
        <v>32</v>
      </c>
      <c r="J82" s="8">
        <v>0</v>
      </c>
    </row>
    <row r="83" spans="1:10" ht="14.25" customHeight="1">
      <c r="A83" s="54"/>
      <c r="B83" s="54"/>
      <c r="C83" s="23"/>
      <c r="D83" s="23"/>
      <c r="E83" s="23">
        <v>2017</v>
      </c>
      <c r="F83" s="8">
        <v>32</v>
      </c>
      <c r="G83" s="8">
        <v>0</v>
      </c>
      <c r="H83" s="8">
        <v>0</v>
      </c>
      <c r="I83" s="8">
        <v>32</v>
      </c>
      <c r="J83" s="8">
        <v>0</v>
      </c>
    </row>
    <row r="84" spans="1:10" ht="14.25" customHeight="1">
      <c r="A84" s="54"/>
      <c r="B84" s="54"/>
      <c r="C84" s="23"/>
      <c r="D84" s="23"/>
      <c r="E84" s="23">
        <v>2018</v>
      </c>
      <c r="F84" s="8">
        <v>25</v>
      </c>
      <c r="G84" s="8">
        <v>0</v>
      </c>
      <c r="H84" s="8">
        <v>0</v>
      </c>
      <c r="I84" s="8">
        <v>25</v>
      </c>
      <c r="J84" s="8">
        <v>0</v>
      </c>
    </row>
    <row r="85" spans="1:10" ht="14.25" customHeight="1">
      <c r="A85" s="54"/>
      <c r="B85" s="54"/>
      <c r="C85" s="23"/>
      <c r="D85" s="23"/>
      <c r="E85" s="23">
        <v>2019</v>
      </c>
      <c r="F85" s="8">
        <v>25</v>
      </c>
      <c r="G85" s="8">
        <v>0</v>
      </c>
      <c r="H85" s="8">
        <v>0</v>
      </c>
      <c r="I85" s="8">
        <v>25</v>
      </c>
      <c r="J85" s="8">
        <v>0</v>
      </c>
    </row>
    <row r="86" spans="1:10" ht="14.25" customHeight="1">
      <c r="A86" s="55"/>
      <c r="B86" s="54"/>
      <c r="C86" s="23"/>
      <c r="D86" s="23"/>
      <c r="E86" s="23">
        <v>2020</v>
      </c>
      <c r="F86" s="8">
        <v>25</v>
      </c>
      <c r="G86" s="8">
        <v>0</v>
      </c>
      <c r="H86" s="8">
        <v>0</v>
      </c>
      <c r="I86" s="8">
        <v>25</v>
      </c>
      <c r="J86" s="8">
        <v>0</v>
      </c>
    </row>
    <row r="87" spans="1:10">
      <c r="A87" s="22" t="s">
        <v>20</v>
      </c>
      <c r="B87" s="55"/>
      <c r="C87" s="23"/>
      <c r="D87" s="23"/>
      <c r="E87" s="23"/>
      <c r="F87" s="8">
        <f>SUM(F81:F86)</f>
        <v>185</v>
      </c>
      <c r="G87" s="8">
        <v>0</v>
      </c>
      <c r="H87" s="8">
        <v>0</v>
      </c>
      <c r="I87" s="8">
        <f>SUM(I81:I86)</f>
        <v>185</v>
      </c>
      <c r="J87" s="8">
        <v>0</v>
      </c>
    </row>
    <row r="88" spans="1:10">
      <c r="A88" s="62" t="s">
        <v>44</v>
      </c>
      <c r="B88" s="64"/>
      <c r="C88" s="20"/>
      <c r="D88" s="20"/>
      <c r="E88" s="20">
        <v>2015</v>
      </c>
      <c r="F88" s="15">
        <v>46</v>
      </c>
      <c r="G88" s="15">
        <v>0</v>
      </c>
      <c r="H88" s="15">
        <v>0</v>
      </c>
      <c r="I88" s="15">
        <v>46</v>
      </c>
      <c r="J88" s="15">
        <v>0</v>
      </c>
    </row>
    <row r="89" spans="1:10" ht="18" customHeight="1">
      <c r="A89" s="63"/>
      <c r="B89" s="64"/>
      <c r="C89" s="20"/>
      <c r="D89" s="20"/>
      <c r="E89" s="20">
        <v>2016</v>
      </c>
      <c r="F89" s="15">
        <v>32</v>
      </c>
      <c r="G89" s="15">
        <v>0</v>
      </c>
      <c r="H89" s="15">
        <v>0</v>
      </c>
      <c r="I89" s="15">
        <v>32</v>
      </c>
      <c r="J89" s="15">
        <v>0</v>
      </c>
    </row>
    <row r="90" spans="1:10" ht="18" customHeight="1">
      <c r="A90" s="63"/>
      <c r="B90" s="64"/>
      <c r="C90" s="20"/>
      <c r="D90" s="20"/>
      <c r="E90" s="20">
        <v>2017</v>
      </c>
      <c r="F90" s="15">
        <v>32</v>
      </c>
      <c r="G90" s="15">
        <v>0</v>
      </c>
      <c r="H90" s="15">
        <v>0</v>
      </c>
      <c r="I90" s="15">
        <v>32</v>
      </c>
      <c r="J90" s="15">
        <v>0</v>
      </c>
    </row>
    <row r="91" spans="1:10" ht="18" customHeight="1">
      <c r="A91" s="63"/>
      <c r="B91" s="64"/>
      <c r="C91" s="20"/>
      <c r="D91" s="20"/>
      <c r="E91" s="20">
        <v>2018</v>
      </c>
      <c r="F91" s="15">
        <v>25</v>
      </c>
      <c r="G91" s="15">
        <v>0</v>
      </c>
      <c r="H91" s="15">
        <v>0</v>
      </c>
      <c r="I91" s="15">
        <v>25</v>
      </c>
      <c r="J91" s="15">
        <v>0</v>
      </c>
    </row>
    <row r="92" spans="1:10" ht="18" customHeight="1">
      <c r="A92" s="63"/>
      <c r="B92" s="64"/>
      <c r="C92" s="20"/>
      <c r="D92" s="20"/>
      <c r="E92" s="20">
        <v>2019</v>
      </c>
      <c r="F92" s="15">
        <v>25</v>
      </c>
      <c r="G92" s="15">
        <v>0</v>
      </c>
      <c r="H92" s="15">
        <v>0</v>
      </c>
      <c r="I92" s="15">
        <v>25</v>
      </c>
      <c r="J92" s="15">
        <v>0</v>
      </c>
    </row>
    <row r="93" spans="1:10" ht="18" customHeight="1">
      <c r="A93" s="65"/>
      <c r="B93" s="64"/>
      <c r="C93" s="20"/>
      <c r="D93" s="20"/>
      <c r="E93" s="20">
        <v>2020</v>
      </c>
      <c r="F93" s="15">
        <v>25</v>
      </c>
      <c r="G93" s="15">
        <v>0</v>
      </c>
      <c r="H93" s="15">
        <v>0</v>
      </c>
      <c r="I93" s="15">
        <v>25</v>
      </c>
      <c r="J93" s="15">
        <v>0</v>
      </c>
    </row>
    <row r="94" spans="1:10">
      <c r="A94" s="21" t="s">
        <v>20</v>
      </c>
      <c r="B94" s="64"/>
      <c r="C94" s="20"/>
      <c r="D94" s="20"/>
      <c r="E94" s="20"/>
      <c r="F94" s="15">
        <f>SUM(F88:F93)</f>
        <v>185</v>
      </c>
      <c r="G94" s="15">
        <v>0</v>
      </c>
      <c r="H94" s="15">
        <v>0</v>
      </c>
      <c r="I94" s="15">
        <f>SUM(I88:I93)</f>
        <v>185</v>
      </c>
      <c r="J94" s="15">
        <v>0</v>
      </c>
    </row>
    <row r="95" spans="1:10">
      <c r="A95" s="62" t="s">
        <v>45</v>
      </c>
      <c r="B95" s="64"/>
      <c r="C95" s="20"/>
      <c r="D95" s="20"/>
      <c r="E95" s="20">
        <v>2015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</row>
    <row r="96" spans="1:10" ht="15" customHeight="1">
      <c r="A96" s="63"/>
      <c r="B96" s="64"/>
      <c r="C96" s="20"/>
      <c r="D96" s="20"/>
      <c r="E96" s="20">
        <v>2016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</row>
    <row r="97" spans="1:10" ht="15" customHeight="1">
      <c r="A97" s="63"/>
      <c r="B97" s="64"/>
      <c r="C97" s="20"/>
      <c r="D97" s="20"/>
      <c r="E97" s="20">
        <v>2017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</row>
    <row r="98" spans="1:10" ht="15" customHeight="1">
      <c r="A98" s="63"/>
      <c r="B98" s="64"/>
      <c r="C98" s="20"/>
      <c r="D98" s="20"/>
      <c r="E98" s="20">
        <v>2018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</row>
    <row r="99" spans="1:10" ht="15" customHeight="1">
      <c r="A99" s="63"/>
      <c r="B99" s="64"/>
      <c r="C99" s="20"/>
      <c r="D99" s="20"/>
      <c r="E99" s="20">
        <v>2019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</row>
    <row r="100" spans="1:10" ht="15" customHeight="1">
      <c r="A100" s="65"/>
      <c r="B100" s="64"/>
      <c r="C100" s="20"/>
      <c r="D100" s="20"/>
      <c r="E100" s="20">
        <v>2020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</row>
    <row r="101" spans="1:10">
      <c r="A101" s="21" t="s">
        <v>20</v>
      </c>
      <c r="B101" s="64"/>
      <c r="C101" s="20"/>
      <c r="D101" s="20"/>
      <c r="E101" s="20"/>
      <c r="F101" s="15">
        <v>0</v>
      </c>
      <c r="G101" s="15">
        <v>0</v>
      </c>
      <c r="H101" s="15">
        <v>0</v>
      </c>
      <c r="I101" s="15">
        <v>0</v>
      </c>
      <c r="J101" s="15">
        <v>0</v>
      </c>
    </row>
  </sheetData>
  <mergeCells count="41">
    <mergeCell ref="B39:B45"/>
    <mergeCell ref="A39:A42"/>
    <mergeCell ref="A46:A50"/>
    <mergeCell ref="B95:B101"/>
    <mergeCell ref="B60:B66"/>
    <mergeCell ref="B67:B73"/>
    <mergeCell ref="B88:B94"/>
    <mergeCell ref="A95:A100"/>
    <mergeCell ref="A88:A93"/>
    <mergeCell ref="A74:A79"/>
    <mergeCell ref="A67:A72"/>
    <mergeCell ref="B81:B87"/>
    <mergeCell ref="B74:B80"/>
    <mergeCell ref="B53:B59"/>
    <mergeCell ref="B46:B52"/>
    <mergeCell ref="A60:A65"/>
    <mergeCell ref="A81:A86"/>
    <mergeCell ref="A53:A56"/>
    <mergeCell ref="B32:B38"/>
    <mergeCell ref="A18:A19"/>
    <mergeCell ref="B18:B24"/>
    <mergeCell ref="B11:B17"/>
    <mergeCell ref="A32:A35"/>
    <mergeCell ref="I5:I9"/>
    <mergeCell ref="H5:H9"/>
    <mergeCell ref="F2:J2"/>
    <mergeCell ref="B25:B31"/>
    <mergeCell ref="A11:A16"/>
    <mergeCell ref="A25:A26"/>
    <mergeCell ref="D5:D9"/>
    <mergeCell ref="F5:F9"/>
    <mergeCell ref="F4:J4"/>
    <mergeCell ref="C5:C9"/>
    <mergeCell ref="A3:J3"/>
    <mergeCell ref="G5:G9"/>
    <mergeCell ref="J5:J9"/>
    <mergeCell ref="A1:J1"/>
    <mergeCell ref="A4:A9"/>
    <mergeCell ref="B4:B9"/>
    <mergeCell ref="C4:D4"/>
    <mergeCell ref="E4:E9"/>
  </mergeCells>
  <phoneticPr fontId="11" type="noConversion"/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1</vt:lpstr>
      <vt:lpstr>Таблица 2</vt:lpstr>
      <vt:lpstr>'Таблица 2'!Заголовки_для_печати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smirnovaas</dc:creator>
  <cp:lastModifiedBy>Администратор</cp:lastModifiedBy>
  <cp:lastPrinted>2015-03-13T06:02:36Z</cp:lastPrinted>
  <dcterms:created xsi:type="dcterms:W3CDTF">2013-12-27T12:49:55Z</dcterms:created>
  <dcterms:modified xsi:type="dcterms:W3CDTF">2015-03-13T06:52:52Z</dcterms:modified>
</cp:coreProperties>
</file>