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2012-2016 " sheetId="1" r:id="rId1"/>
  </sheets>
  <definedNames>
    <definedName name="_xlnm.Print_Titles" localSheetId="0">'2012-2016 '!$5:$8</definedName>
    <definedName name="_xlnm.Print_Area" localSheetId="0">'2012-2016 '!$C$2:$AC$118</definedName>
  </definedNames>
  <calcPr fullCalcOnLoad="1"/>
</workbook>
</file>

<file path=xl/sharedStrings.xml><?xml version="1.0" encoding="utf-8"?>
<sst xmlns="http://schemas.openxmlformats.org/spreadsheetml/2006/main" count="1407" uniqueCount="1182">
  <si>
    <t>0409</t>
  </si>
  <si>
    <t>всего</t>
  </si>
  <si>
    <t>Другие вопросы в области социальной политики</t>
  </si>
  <si>
    <t>1006</t>
  </si>
  <si>
    <t>Противоп.безопасность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</si>
  <si>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</si>
  <si>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</si>
  <si>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</si>
  <si>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</si>
  <si>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</si>
  <si>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</si>
  <si>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</si>
  <si>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</si>
  <si>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</si>
  <si>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</si>
  <si>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</si>
  <si>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</si>
  <si>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</si>
  <si>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МБТ-обеспеч.бюджет.процесса</t>
  </si>
  <si>
    <t>1.1.29.</t>
  </si>
  <si>
    <t>мероприятия по землепользованию</t>
  </si>
  <si>
    <t>РП-А-2900</t>
  </si>
  <si>
    <t>0412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</si>
  <si>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</si>
  <si>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</si>
  <si>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</si>
  <si>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</si>
  <si>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</si>
  <si>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</si>
  <si>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</si>
  <si>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</si>
  <si>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</si>
  <si>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</si>
  <si>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</si>
  <si>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</si>
  <si>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</si>
  <si>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</si>
  <si>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</si>
  <si>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оплата труда с начислениями,210 (МБТ)</t>
  </si>
  <si>
    <t>оплата труда с начислениями,210 (мун.музеи)</t>
  </si>
  <si>
    <t>ДЦП Молодежь Ленинградской области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</si>
  <si>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</si>
  <si>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</si>
  <si>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</si>
  <si>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</si>
  <si>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</si>
  <si>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</si>
  <si>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</si>
  <si>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</si>
  <si>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</si>
  <si>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</si>
  <si>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</si>
  <si>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</si>
  <si>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</si>
  <si>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</si>
  <si>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</si>
  <si>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</si>
  <si>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</si>
  <si>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</si>
  <si>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</si>
  <si>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TABLENAME=UTBL_OBJ1000368|FIELDS=D_KA1,D_KA2|VALUES=3000047,3000618</t>
  </si>
  <si>
    <t>Противоп.безопасность( за счет МБТ)</t>
  </si>
  <si>
    <t>0503 (за счет средств обл.бюджета)</t>
  </si>
  <si>
    <t>Мероприятия к 85летию ЛО</t>
  </si>
  <si>
    <t>(за счет средств обл.бюджета)</t>
  </si>
  <si>
    <t>ДЦП Социальное развитие села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</si>
  <si>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</si>
  <si>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</si>
  <si>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</si>
  <si>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</si>
  <si>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TABLENAME=UTBL_OBJ1000368|FIELDS=D_KA1,D_KA2|VALUES=3000125,3000608</t>
  </si>
  <si>
    <t>TABLENAME=UTBL_OBJ1000368|FIELDS=D_KA1,D_KA2|VALUES=3000125,3000609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</si>
  <si>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</si>
  <si>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</si>
  <si>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</si>
  <si>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</si>
  <si>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</si>
  <si>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</si>
  <si>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</si>
  <si>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</si>
  <si>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</si>
  <si>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</si>
  <si>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</si>
  <si>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</si>
  <si>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</si>
  <si>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</si>
  <si>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</si>
  <si>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</si>
  <si>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</si>
  <si>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</si>
  <si>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</si>
  <si>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</si>
  <si>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</si>
  <si>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</si>
  <si>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</si>
  <si>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</si>
  <si>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</si>
  <si>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</si>
  <si>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в целом</t>
  </si>
  <si>
    <t>С 01.01.2006</t>
  </si>
  <si>
    <t>0107</t>
  </si>
  <si>
    <t>1101</t>
  </si>
  <si>
    <t>с 01.01.2007</t>
  </si>
  <si>
    <t>0502</t>
  </si>
  <si>
    <t>соглашение 21 от 22.12.2006</t>
  </si>
  <si>
    <t>0309</t>
  </si>
  <si>
    <t>0801</t>
  </si>
  <si>
    <t>финансирование адресной программы капитальных вложений</t>
  </si>
  <si>
    <t>0114</t>
  </si>
  <si>
    <t>условно утвержденные расходы</t>
  </si>
  <si>
    <t>9999</t>
  </si>
  <si>
    <t>1.1.11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</si>
  <si>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</si>
  <si>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</si>
  <si>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</si>
  <si>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</si>
  <si>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</si>
  <si>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</si>
  <si>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</si>
  <si>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</si>
  <si>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</si>
  <si>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</si>
  <si>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</si>
  <si>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</si>
  <si>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</si>
  <si>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</si>
  <si>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</si>
  <si>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</si>
  <si>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</si>
  <si>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</si>
  <si>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</si>
  <si>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</si>
  <si>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</si>
  <si>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</si>
  <si>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</si>
  <si>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</si>
  <si>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</si>
  <si>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</si>
  <si>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</si>
  <si>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</si>
  <si>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</si>
  <si>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</si>
  <si>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</si>
  <si>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</si>
  <si>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</si>
  <si>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1104</t>
  </si>
  <si>
    <t>п.1ст.14</t>
  </si>
  <si>
    <t>06.10.2003,не установлен</t>
  </si>
  <si>
    <t>РП-Б-0900</t>
  </si>
  <si>
    <t>п.25ст.14</t>
  </si>
  <si>
    <t>соглашение от 2.11.2007 №90</t>
  </si>
  <si>
    <t>п.4ст.14</t>
  </si>
  <si>
    <t>соглашение 52 от 21.12.2007</t>
  </si>
  <si>
    <t>с 21.12.2007</t>
  </si>
  <si>
    <t>22.10.04, не установлен</t>
  </si>
  <si>
    <t>ст.14ч.1 п.20 (131-ФЗ) ст.8(190-ФЗ)</t>
  </si>
  <si>
    <t>06.10.2003,не установлен, 22.10.2004 не установлен</t>
  </si>
  <si>
    <t>п1ст14(131-ФЗ), в целом 25-ФЗ</t>
  </si>
  <si>
    <t>06.10.2003;01.06.2007, не установлен</t>
  </si>
  <si>
    <t>В целом</t>
  </si>
  <si>
    <t>0111</t>
  </si>
  <si>
    <t>06.10.2003(131-ФЗ), 12.06.2002(67-ФЗ) не установлен</t>
  </si>
  <si>
    <t>Обл.закон от 13.10.2006 №113-оз"О выборах депутатов…"</t>
  </si>
  <si>
    <t>не установлен</t>
  </si>
  <si>
    <t>0501</t>
  </si>
  <si>
    <t>пп3п1ст14</t>
  </si>
  <si>
    <t>обл.закон от 12.12.2005 № 115-оз, от 20.12.2006 №156-оз</t>
  </si>
  <si>
    <t>12.12.2005; 20.12.2006; не установлен</t>
  </si>
  <si>
    <t>Решения совета депутатов №№ 18,34,43,75,76</t>
  </si>
  <si>
    <t>0503</t>
  </si>
  <si>
    <t>обл.закон от 5.08.1997 № 28-оз"Об авт.дорогах Ленингр.обл."</t>
  </si>
  <si>
    <t>ст.10</t>
  </si>
  <si>
    <t>5.08.97, не установлен</t>
  </si>
  <si>
    <t>Фед.закон 131-ФЗ; от 29.12.1994 № 78-ФЗ "О библ.деле"</t>
  </si>
  <si>
    <t>ст.14ч.1п.11; 78-Фз в целом</t>
  </si>
  <si>
    <t>29.12.94; 6.10.03; не установлен</t>
  </si>
  <si>
    <t>Решение СД от 22.10.07 №83"Об оплате труда работников бюджетных учреждений,финансируемых из бюджета МО КСП";постановление главы администрации от 23.10.07 №30"Об утверждении положения об оплате труда работников учреждений культуры МО КСП"</t>
  </si>
  <si>
    <t>Фед.закон 131-ФЗ; от09.10.1992 № 3612-1</t>
  </si>
  <si>
    <t>ст.14ч.1 п.12; в целом</t>
  </si>
  <si>
    <t>09.10.92; 6.10.03; не установлен</t>
  </si>
  <si>
    <t>0908</t>
  </si>
  <si>
    <t>ст.14ч.1 п.14; в целом</t>
  </si>
  <si>
    <t>24.09.99; 6.10.03; не установлен</t>
  </si>
  <si>
    <t>с 1.01.2007</t>
  </si>
  <si>
    <t>с 7.06.2007</t>
  </si>
  <si>
    <t>11.07.04; 6.10.03; не установлен</t>
  </si>
  <si>
    <t>обл.закон от 13.11.03 № 93-оз"О защите населения ….от ЧС"</t>
  </si>
  <si>
    <t>13.11.03 не установлен</t>
  </si>
  <si>
    <t>РП-В-0100</t>
  </si>
  <si>
    <t>0203</t>
  </si>
  <si>
    <t>01.09.07 не установлен</t>
  </si>
  <si>
    <t>Постановление Правительства ЛО от 29.04.2006 №258</t>
  </si>
  <si>
    <t>29.04.06 не установлен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</si>
  <si>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</si>
  <si>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</si>
  <si>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</si>
  <si>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</si>
  <si>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</si>
  <si>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</si>
  <si>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</si>
  <si>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</si>
  <si>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</si>
  <si>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</si>
  <si>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</si>
  <si>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</si>
  <si>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</si>
  <si>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</si>
  <si>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</si>
  <si>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</si>
  <si>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</si>
  <si>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</si>
  <si>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</si>
  <si>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</si>
  <si>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</si>
  <si>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</si>
  <si>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</si>
  <si>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</si>
  <si>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</si>
  <si>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</si>
  <si>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</si>
  <si>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</si>
  <si>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</si>
  <si>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</si>
  <si>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</si>
  <si>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</si>
  <si>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</si>
  <si>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</si>
  <si>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</si>
  <si>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</si>
  <si>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</si>
  <si>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</si>
  <si>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</si>
  <si>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</si>
  <si>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</si>
  <si>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</si>
  <si>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выполнение полномочий в сфере мобилизационной подготовки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</si>
  <si>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</si>
  <si>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</si>
  <si>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</si>
  <si>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</si>
  <si>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</si>
  <si>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</si>
  <si>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</si>
  <si>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</si>
  <si>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</si>
  <si>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</si>
  <si>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</si>
  <si>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</si>
  <si>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</si>
  <si>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</si>
  <si>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</si>
  <si>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</si>
  <si>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</si>
  <si>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</si>
  <si>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</si>
  <si>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</si>
  <si>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</si>
  <si>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</si>
  <si>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</si>
  <si>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</si>
  <si>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</si>
  <si>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</si>
  <si>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</si>
  <si>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</si>
  <si>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</si>
  <si>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</si>
  <si>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</si>
  <si>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</si>
  <si>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</si>
  <si>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</si>
  <si>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</si>
  <si>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</si>
  <si>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</si>
  <si>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</si>
  <si>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</si>
  <si>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</si>
  <si>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</si>
  <si>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</si>
  <si>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</si>
  <si>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</si>
  <si>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</si>
  <si>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</si>
  <si>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</si>
  <si>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</si>
  <si>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</si>
  <si>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</si>
  <si>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</si>
  <si>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</si>
  <si>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</si>
  <si>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</si>
  <si>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</si>
  <si>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</si>
  <si>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</si>
  <si>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</si>
  <si>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</si>
  <si>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</si>
  <si>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</si>
  <si>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</si>
  <si>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</si>
  <si>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</si>
  <si>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</si>
  <si>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</si>
  <si>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</si>
  <si>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</si>
  <si>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</si>
  <si>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</si>
  <si>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</si>
  <si>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</si>
  <si>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</si>
  <si>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</si>
  <si>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</si>
  <si>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</si>
  <si>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</si>
  <si>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</si>
  <si>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</si>
  <si>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</si>
  <si>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</si>
  <si>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</si>
  <si>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</si>
  <si>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</si>
  <si>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</si>
  <si>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</si>
  <si>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</si>
  <si>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</si>
  <si>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</si>
  <si>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</si>
  <si>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</si>
  <si>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</si>
  <si>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</si>
  <si>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</si>
  <si>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</si>
  <si>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</si>
  <si>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</si>
  <si>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</si>
  <si>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</si>
  <si>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</si>
  <si>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</si>
  <si>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</si>
  <si>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</si>
  <si>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</si>
  <si>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</si>
  <si>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</si>
  <si>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</si>
  <si>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</si>
  <si>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</si>
  <si>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</si>
  <si>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</si>
  <si>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</si>
  <si>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</si>
  <si>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</si>
  <si>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</si>
  <si>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TABLENAME=UTBL_OBJ1000368|FIELDS=D_KA1,D_KA2|VALUES=3000047,3000616</t>
  </si>
  <si>
    <t>TABLENAME=UTBL_OBJ1000368|FIELDS=D_KA1,D_KA2|VALUES=3000047,3000617</t>
  </si>
  <si>
    <t>TABLENAME=UTBL_OBJ1000368|FIELDS=D_KA1,D_KA2|VALUES=3000128,3000616</t>
  </si>
  <si>
    <t>TABLENAME=UTBL_OBJ1000368|FIELDS=D_KA1,D_KA2|VALUES=3000128,3000617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</si>
  <si>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</si>
  <si>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</si>
  <si>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</si>
  <si>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</si>
  <si>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</si>
  <si>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</si>
  <si>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</si>
  <si>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</si>
  <si>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</si>
  <si>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</si>
  <si>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</si>
  <si>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</si>
  <si>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</si>
  <si>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</si>
  <si>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</si>
  <si>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</si>
  <si>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</si>
  <si>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</si>
  <si>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</si>
  <si>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</si>
  <si>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</si>
  <si>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</si>
  <si>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</si>
  <si>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</si>
  <si>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</si>
  <si>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</si>
  <si>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</si>
  <si>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</si>
  <si>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</si>
  <si>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</si>
  <si>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1.1.1</t>
  </si>
  <si>
    <t>1,4,1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</si>
  <si>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</si>
  <si>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</si>
  <si>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</si>
  <si>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</si>
  <si>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</si>
  <si>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</si>
  <si>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</si>
  <si>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</si>
  <si>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</si>
  <si>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</si>
  <si>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</si>
  <si>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</si>
  <si>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</si>
  <si>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</si>
  <si>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</si>
  <si>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</si>
  <si>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</si>
  <si>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</si>
  <si>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</si>
  <si>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</si>
  <si>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</si>
  <si>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</si>
  <si>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</si>
  <si>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</si>
  <si>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</si>
  <si>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</si>
  <si>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</si>
  <si>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</si>
  <si>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</si>
  <si>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</si>
  <si>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</si>
  <si>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</si>
  <si>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</si>
  <si>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</si>
  <si>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</si>
  <si>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</si>
  <si>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</si>
  <si>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</si>
  <si>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</si>
  <si>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</si>
  <si>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</si>
  <si>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</si>
  <si>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</si>
  <si>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</si>
  <si>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</si>
  <si>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</si>
  <si>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</si>
  <si>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</si>
  <si>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</si>
  <si>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</si>
  <si>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</si>
  <si>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</si>
  <si>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</si>
  <si>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</si>
  <si>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</si>
  <si>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</si>
  <si>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</si>
  <si>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</si>
  <si>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</si>
  <si>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</si>
  <si>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</si>
  <si>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</si>
  <si>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</si>
  <si>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</si>
  <si>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</si>
  <si>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</si>
  <si>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</si>
  <si>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</si>
  <si>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</si>
  <si>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</si>
  <si>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</si>
  <si>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</si>
  <si>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</si>
  <si>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</si>
  <si>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</si>
  <si>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</si>
  <si>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</si>
  <si>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</si>
  <si>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</si>
  <si>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</si>
  <si>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</si>
  <si>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</si>
  <si>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</si>
  <si>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</si>
  <si>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</si>
  <si>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</si>
  <si>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</si>
  <si>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</si>
  <si>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</si>
  <si>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</si>
  <si>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</si>
  <si>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</si>
  <si>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</si>
  <si>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</si>
  <si>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</si>
  <si>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</si>
  <si>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</si>
  <si>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</si>
  <si>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</si>
  <si>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</si>
  <si>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</si>
  <si>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</si>
  <si>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</si>
  <si>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</si>
  <si>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</si>
  <si>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</si>
  <si>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</si>
  <si>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</si>
  <si>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</si>
  <si>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</si>
  <si>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</si>
  <si>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</si>
  <si>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</si>
  <si>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</si>
  <si>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</si>
  <si>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</si>
  <si>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</si>
  <si>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</si>
  <si>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</si>
  <si>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</si>
  <si>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</si>
  <si>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</si>
  <si>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</si>
  <si>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</si>
  <si>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</si>
  <si>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</si>
  <si>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</si>
  <si>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</si>
  <si>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</si>
  <si>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</si>
  <si>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</si>
  <si>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</si>
  <si>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</si>
  <si>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</si>
  <si>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</si>
  <si>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</si>
  <si>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</si>
  <si>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</si>
  <si>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</si>
  <si>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</si>
  <si>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</si>
  <si>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</si>
  <si>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</si>
  <si>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</si>
  <si>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</si>
  <si>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</si>
  <si>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</si>
  <si>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</si>
  <si>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</si>
  <si>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</si>
  <si>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</si>
  <si>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</si>
  <si>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</si>
  <si>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</si>
  <si>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</si>
  <si>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</si>
  <si>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</si>
  <si>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</si>
  <si>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</si>
  <si>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</si>
  <si>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</si>
  <si>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</si>
  <si>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</si>
  <si>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</si>
  <si>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</si>
  <si>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</si>
  <si>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</si>
  <si>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</si>
  <si>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</si>
  <si>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</si>
  <si>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</si>
  <si>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</si>
  <si>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</si>
  <si>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</si>
  <si>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</si>
  <si>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</si>
  <si>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</si>
  <si>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</si>
  <si>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</si>
  <si>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</si>
  <si>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</si>
  <si>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</si>
  <si>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</si>
  <si>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</si>
  <si>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</si>
  <si>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</si>
  <si>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</si>
  <si>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</si>
  <si>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</si>
  <si>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</si>
  <si>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</si>
  <si>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</si>
  <si>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</si>
  <si>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</si>
  <si>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</si>
  <si>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</si>
  <si>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</si>
  <si>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</si>
  <si>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</si>
  <si>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</si>
  <si>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</si>
  <si>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</si>
  <si>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</si>
  <si>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</si>
  <si>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</si>
  <si>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</si>
  <si>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</si>
  <si>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</si>
  <si>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</si>
  <si>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</si>
  <si>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</si>
  <si>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</si>
  <si>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</si>
  <si>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</si>
  <si>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</si>
  <si>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</si>
  <si>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</si>
  <si>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TABLENAME=UTBL_OBJ1000368|FIELDS=D_KA1,D_KA2|VALUES=3000060,3000615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</si>
  <si>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</si>
  <si>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</si>
  <si>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</si>
  <si>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</si>
  <si>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</si>
  <si>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</si>
  <si>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</si>
  <si>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</si>
  <si>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</si>
  <si>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</si>
  <si>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</si>
  <si>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</si>
  <si>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</si>
  <si>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</si>
  <si>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</si>
  <si>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</si>
  <si>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</si>
  <si>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</si>
  <si>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</si>
  <si>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</si>
  <si>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</si>
  <si>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</si>
  <si>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</si>
  <si>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</si>
  <si>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</si>
  <si>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</si>
  <si>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</si>
  <si>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</si>
  <si>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</si>
  <si>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</si>
  <si>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</si>
  <si>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</si>
  <si>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</si>
  <si>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</si>
  <si>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</si>
  <si>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</si>
  <si>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</si>
  <si>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</si>
  <si>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</si>
  <si>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</si>
  <si>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</si>
  <si>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</si>
  <si>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</si>
  <si>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</si>
  <si>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</si>
  <si>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</si>
  <si>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</si>
  <si>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</si>
  <si>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</si>
  <si>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</si>
  <si>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</si>
  <si>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</si>
  <si>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</si>
  <si>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</si>
  <si>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</si>
  <si>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</si>
  <si>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</si>
  <si>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</si>
  <si>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</si>
  <si>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</si>
  <si>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</si>
  <si>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</si>
  <si>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</si>
  <si>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</si>
  <si>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</si>
  <si>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</si>
  <si>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</si>
  <si>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</si>
  <si>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</si>
  <si>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</si>
  <si>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</si>
  <si>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</si>
  <si>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</si>
  <si>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</si>
  <si>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</si>
  <si>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</si>
  <si>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</si>
  <si>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</si>
  <si>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</si>
  <si>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</si>
  <si>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</si>
  <si>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</si>
  <si>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TABLENAME=UTBL_OBJ1000368|FIELDS=D_KA1,D_KA2|VALUES=3000121,3000601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</si>
  <si>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</si>
  <si>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</si>
  <si>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</si>
  <si>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</si>
  <si>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</si>
  <si>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</si>
  <si>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</si>
  <si>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</si>
  <si>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</si>
  <si>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</si>
  <si>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</si>
  <si>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</si>
  <si>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</si>
  <si>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</si>
  <si>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</si>
  <si>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</si>
  <si>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</si>
  <si>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</si>
  <si>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</si>
  <si>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</si>
  <si>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</si>
  <si>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</si>
  <si>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</si>
  <si>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</si>
  <si>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</si>
  <si>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</si>
  <si>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</si>
  <si>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</si>
  <si>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</si>
  <si>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</si>
  <si>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</si>
  <si>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</si>
  <si>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</si>
  <si>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</si>
  <si>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</si>
  <si>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</si>
  <si>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</si>
  <si>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</si>
  <si>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</si>
  <si>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</si>
  <si>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</si>
  <si>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</si>
  <si>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</si>
  <si>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</si>
  <si>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</si>
  <si>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</si>
  <si>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</si>
  <si>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</si>
  <si>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</si>
  <si>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</si>
  <si>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</si>
  <si>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</si>
  <si>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</si>
  <si>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</si>
  <si>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</si>
  <si>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</si>
  <si>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</si>
  <si>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</si>
  <si>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</si>
  <si>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</si>
  <si>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</si>
  <si>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</si>
  <si>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</si>
  <si>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</si>
  <si>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</si>
  <si>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</si>
  <si>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</si>
  <si>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</si>
  <si>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</si>
  <si>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</si>
  <si>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</si>
  <si>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</si>
  <si>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</si>
  <si>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</si>
  <si>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</si>
  <si>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</si>
  <si>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</si>
  <si>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</si>
  <si>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</si>
  <si>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</si>
  <si>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</si>
  <si>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</si>
  <si>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</si>
  <si>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</si>
  <si>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</si>
  <si>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</si>
  <si>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</si>
  <si>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</si>
  <si>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</si>
  <si>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</si>
  <si>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</si>
  <si>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</si>
  <si>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</si>
  <si>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</si>
  <si>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</si>
  <si>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</si>
  <si>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</si>
  <si>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</si>
  <si>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</si>
  <si>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</si>
  <si>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</si>
  <si>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</si>
  <si>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</si>
  <si>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</si>
  <si>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</si>
  <si>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плановый период</t>
  </si>
  <si>
    <t>6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</si>
  <si>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</si>
  <si>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</si>
  <si>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</si>
  <si>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</si>
  <si>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</si>
  <si>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</si>
  <si>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</si>
  <si>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</si>
  <si>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</si>
  <si>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</si>
  <si>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</si>
  <si>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</si>
  <si>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</si>
  <si>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</si>
  <si>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</si>
  <si>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</si>
  <si>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</si>
  <si>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</si>
  <si>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</si>
  <si>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</si>
  <si>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</si>
  <si>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</si>
  <si>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</si>
  <si>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</si>
  <si>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</si>
  <si>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</si>
  <si>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</si>
  <si>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</si>
  <si>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</si>
  <si>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</si>
  <si>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</si>
  <si>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</si>
  <si>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TABLENAME=UTBL_OBJ1000368|FIELDS=D_KA1,D_KA2|VALUES=3000109,3000617</t>
  </si>
  <si>
    <t>TABLENAME=UTBL_OBJ1000368|FIELDS=D_KA1,D_KA2|VALUES=3000109,3000618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</si>
  <si>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</si>
  <si>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</si>
  <si>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</si>
  <si>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</si>
  <si>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</si>
  <si>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</si>
  <si>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</si>
  <si>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</si>
  <si>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</si>
  <si>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</si>
  <si>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</si>
  <si>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соглашение 69 от 22.12.2006</t>
  </si>
  <si>
    <t>TABLENAME=UTBL_OBJ1000368|FIELDS=D_KA1,D_KA2|VALUES=3000126,3000609</t>
  </si>
  <si>
    <t>TABLENAME=UTBL_OBJ1000368|FIELDS=D_KA1,D_KA2|VALUES=3000126,3000610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</si>
  <si>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</si>
  <si>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</si>
  <si>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</si>
  <si>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</si>
  <si>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</si>
  <si>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</si>
  <si>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</si>
  <si>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РП-А-2400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</si>
  <si>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</si>
  <si>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</si>
  <si>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</si>
  <si>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</si>
  <si>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</si>
  <si>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</si>
  <si>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</si>
  <si>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</si>
  <si>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</si>
  <si>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</si>
  <si>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</si>
  <si>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</si>
  <si>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</si>
  <si>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</si>
  <si>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</si>
  <si>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</si>
  <si>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</si>
  <si>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</si>
  <si>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</si>
  <si>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</si>
  <si>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</si>
  <si>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</si>
  <si>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</si>
  <si>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</si>
  <si>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</si>
  <si>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</si>
  <si>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</si>
  <si>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</si>
  <si>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</si>
  <si>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</si>
  <si>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</si>
  <si>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</si>
  <si>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</si>
  <si>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</si>
  <si>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</si>
  <si>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</si>
  <si>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</si>
  <si>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</si>
  <si>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</si>
  <si>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</si>
  <si>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</si>
  <si>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</si>
  <si>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</si>
  <si>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</si>
  <si>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</si>
  <si>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</si>
  <si>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TABLENAME=UTBL_OBJ1000368|FIELDS=D_KA1,D_KA2|VALUES=3000116,3000620</t>
  </si>
  <si>
    <t>TABLENAME=UTBL_OBJ1000368|FIELDS=D_KA1,D_KA2|VALUES=3000116,3000622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</si>
  <si>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</si>
  <si>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</si>
  <si>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</si>
  <si>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</si>
  <si>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</si>
  <si>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</si>
  <si>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</si>
  <si>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</si>
  <si>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</si>
  <si>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</si>
  <si>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</si>
  <si>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</si>
  <si>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</si>
  <si>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</si>
  <si>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</si>
  <si>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</si>
  <si>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</si>
  <si>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TABLENAME=UTBL_OBJ1000368|FIELDS=D_KA1,D_KA2|VALUES=3000105,3000614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</si>
  <si>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</si>
  <si>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</si>
  <si>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</si>
  <si>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</si>
  <si>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</si>
  <si>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</si>
  <si>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</si>
  <si>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</si>
  <si>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</si>
  <si>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</si>
  <si>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</si>
  <si>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</si>
  <si>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</si>
  <si>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</si>
  <si>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</si>
  <si>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</si>
  <si>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</si>
  <si>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</si>
  <si>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</si>
  <si>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</si>
  <si>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</si>
  <si>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</si>
  <si>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</si>
  <si>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</si>
  <si>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</si>
  <si>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</si>
  <si>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</si>
  <si>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</si>
  <si>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</si>
  <si>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</si>
  <si>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</si>
  <si>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</si>
  <si>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</si>
  <si>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</si>
  <si>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</si>
  <si>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</si>
  <si>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</si>
  <si>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</si>
  <si>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</si>
  <si>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</si>
  <si>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</si>
  <si>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</si>
  <si>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</si>
  <si>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</si>
  <si>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</si>
  <si>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</si>
  <si>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</si>
  <si>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</si>
  <si>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</si>
  <si>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</si>
  <si>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</si>
  <si>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</si>
  <si>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</si>
  <si>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</si>
  <si>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</si>
  <si>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</si>
  <si>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</si>
  <si>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</si>
  <si>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</si>
  <si>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</si>
  <si>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</si>
  <si>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</si>
  <si>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</si>
  <si>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</si>
  <si>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</si>
  <si>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</si>
  <si>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</si>
  <si>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</si>
  <si>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</si>
  <si>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</si>
  <si>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</si>
  <si>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</si>
  <si>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</si>
  <si>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</si>
  <si>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</si>
  <si>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</si>
  <si>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</si>
  <si>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</si>
  <si>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</si>
  <si>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</si>
  <si>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Решение СД от 05.04.11 №84"Об утверждении новой редакции положения об администрации МО КСП",Постановление главы адм. От 28.02.07 №12"Об утверждении положения обоплате труда мун.служ.,выборных должн.лиц и немун.служащих МО КСП"</t>
  </si>
  <si>
    <t>Решения СД 71,72,73,74,75,76 от 24.02.2011г о содержании дорог</t>
  </si>
  <si>
    <t>с 24.02.2011</t>
  </si>
  <si>
    <t>Постановление главы адм. От 17.03.10 №34"Об утверждении положения о порядке расходования средств резервного фонда администрации  МО КСП"</t>
  </si>
  <si>
    <t>с 01.03.2010</t>
  </si>
  <si>
    <t xml:space="preserve"> Постановление ГА от 23.03.2010г №40 О содержании территории Калитинского сельского поселения</t>
  </si>
  <si>
    <t>решение СД от 07.06.07 №74"Об организации похоронного дела на территории МО КСП"</t>
  </si>
  <si>
    <t>соглашение 7 от 29.12.2009</t>
  </si>
  <si>
    <t>соглашение 38 от 29.12.2009</t>
  </si>
  <si>
    <t>соглашение №23 от 29.12.2009</t>
  </si>
  <si>
    <t>с 01.01.2010</t>
  </si>
  <si>
    <t>с 21.12.2010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</si>
  <si>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</si>
  <si>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</si>
  <si>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</si>
  <si>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</si>
  <si>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</si>
  <si>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</si>
  <si>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</si>
  <si>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</si>
  <si>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</si>
  <si>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</si>
  <si>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</si>
  <si>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</si>
  <si>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</si>
  <si>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</si>
  <si>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</si>
  <si>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</si>
  <si>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</si>
  <si>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</si>
  <si>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TABLENAME=UTBL_OBJ1000368|FIELDS=D_KA1,D_KA2|VALUES=3000060,3000614</t>
  </si>
  <si>
    <t>TABLENAME=UTBL_OBJ1000368|FIELDS=D_KA1,D_KA2|VALUES=3000060,3000604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</si>
  <si>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</si>
  <si>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</si>
  <si>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</si>
  <si>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</si>
  <si>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</si>
  <si>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</si>
  <si>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</si>
  <si>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</si>
  <si>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</si>
  <si>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областной закон от 11.03.2008 № 14-ОЗ с изм., "О правовом регулир.муниц.службы в Лен.области"</t>
  </si>
  <si>
    <t>11.03.2008 не установлен</t>
  </si>
  <si>
    <t>II. Свод реестров расходных обязательств муниципального образования Калитинское сельское поселение на 2012-2016 гг. на 31.05.2013г.</t>
  </si>
  <si>
    <t>запланировано 2012</t>
  </si>
  <si>
    <t>фактически исполнено 2012</t>
  </si>
  <si>
    <t>текущий финансовый год 2013</t>
  </si>
  <si>
    <t>очередной финансовый год 2014</t>
  </si>
  <si>
    <t>финансовый год +1    2015</t>
  </si>
  <si>
    <t>финансовый год +2   2016</t>
  </si>
  <si>
    <t>МБТ(депутатские)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</si>
  <si>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</si>
  <si>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</si>
  <si>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</si>
  <si>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Решение СД от 30.09.2010г.№51 Об утверждении правил организации сбора и вывоза мусора…на террит КСП</t>
  </si>
  <si>
    <t>Постановление главы МО от 31.03.11г.№1 Об утвержд.положения об УКП по ГО и ЧС в мун.обр. КСП; решение СД от 23.12.2010г.№65 Об утвержд.МЦП "Противопож.безопасность учреждений культуры…"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</si>
  <si>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</si>
  <si>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</si>
  <si>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</si>
  <si>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</si>
  <si>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финансирование расходов на содержание органов местного самоуправления поселений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</si>
  <si>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</si>
  <si>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</si>
  <si>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</si>
  <si>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</si>
  <si>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</si>
  <si>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</si>
  <si>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</si>
  <si>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</si>
  <si>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оплата труда с начислениями,210</t>
  </si>
  <si>
    <t>приобретение услуг,220</t>
  </si>
  <si>
    <t>прочие расходы,290</t>
  </si>
  <si>
    <t>приобретение мат.ценностей,осн.средств,300</t>
  </si>
  <si>
    <t>Администрация</t>
  </si>
  <si>
    <t>Глава администрации</t>
  </si>
  <si>
    <t>Формирование резервного фонда</t>
  </si>
  <si>
    <t>0113</t>
  </si>
  <si>
    <t xml:space="preserve"> </t>
  </si>
  <si>
    <t>0104</t>
  </si>
  <si>
    <t>1.Федеральный закон от 06.10.03 №131-ФЗ "Об общих принципах организации местного самоуправления в РФ", 2.Федеральный закон от 02.03.07. № 25-ФЗ "О муниципальной службе РФ"</t>
  </si>
  <si>
    <t>Фед.закон 131-ФЗ, фед.закон от 12.06.02 №67-ФЗ "Об основных гарантиях избирательных прав"</t>
  </si>
  <si>
    <t>ст.39.п.1(131-ФЗ);гл.8ст.57п.1(67-ФЗ)</t>
  </si>
  <si>
    <t>Фед.закон 131-ФЗ</t>
  </si>
  <si>
    <t>ст.14ч.1п.4</t>
  </si>
  <si>
    <t xml:space="preserve"> договор на поставку эл.энергии №77175 от 01.01.07г</t>
  </si>
  <si>
    <t>ст.14ч.1п.5</t>
  </si>
  <si>
    <t>ПРЕДПРИНИМАТЕЛЬСКАЯ ДЕЯТЕЛЬНОСТЬ</t>
  </si>
  <si>
    <t>Фед.закон 131-ФЗ,фед.закон от 29.04.99 №80-ФЗ "О физической культуре и спорте РФ"</t>
  </si>
  <si>
    <t>Фед.закон 131-ФЗ, фед.закон от 22.10.04 №125-ФЗ "Об архивном деле РФ"</t>
  </si>
  <si>
    <t>ст.14ч.1 п.18</t>
  </si>
  <si>
    <t>ст.14ч.1 п.19</t>
  </si>
  <si>
    <t>ст.14ч.1 п.17 (131-ФЗ)</t>
  </si>
  <si>
    <t>Фед.закон 131-ФЗ,фед.закон  от 18.12.06 №232 "О внесении изменений в градостроительный кодекс РФ и отдельные закон.акты РФ"</t>
  </si>
  <si>
    <t>ст.14ч.1 п.21</t>
  </si>
  <si>
    <t>ст.14ч.1 п.22</t>
  </si>
  <si>
    <t>Фед.закон 131-ФЗ,Указ Президента РФ от 11.07.04 №868</t>
  </si>
  <si>
    <t>ст.14ч.1 п.23(131-ФЗ),гл.4п.9пп.8 Указа</t>
  </si>
  <si>
    <t>ст.14ч.1 п.29</t>
  </si>
  <si>
    <t>Указ Президента РФ от 01.09.07 №1132 "Об утверждении положения о военных комиссариатах"</t>
  </si>
  <si>
    <t>гл.4п.9</t>
  </si>
  <si>
    <t>Глава администрации Калитинского СП</t>
  </si>
  <si>
    <t>Гл.бухгалтер</t>
  </si>
  <si>
    <t>Бердышев В.И.</t>
  </si>
  <si>
    <t>Савицкас М.М.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</si>
  <si>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</si>
  <si>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</si>
  <si>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</si>
  <si>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</si>
  <si>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</si>
  <si>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</si>
  <si>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</si>
  <si>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</si>
  <si>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</si>
  <si>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Всего</t>
  </si>
  <si>
    <t>1.2.8</t>
  </si>
  <si>
    <t>РП-Б-0800</t>
  </si>
  <si>
    <t>1.2.10</t>
  </si>
  <si>
    <t>РП-Б-1000</t>
  </si>
  <si>
    <t>1.2.25</t>
  </si>
  <si>
    <t>РП-Б-2500</t>
  </si>
  <si>
    <t>1.2.28</t>
  </si>
  <si>
    <t>РП-Б-2800</t>
  </si>
  <si>
    <t>1.2.37</t>
  </si>
  <si>
    <t>РП-Б-3700</t>
  </si>
  <si>
    <t xml:space="preserve">Постановление Правительства Ленинградской области от 07.08.07 №199 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</si>
  <si>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</si>
  <si>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</si>
  <si>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</si>
  <si>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</si>
  <si>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</si>
  <si>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</si>
  <si>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</si>
  <si>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</si>
  <si>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</si>
  <si>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</si>
  <si>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</si>
  <si>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</si>
  <si>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</si>
  <si>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</si>
  <si>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</si>
  <si>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</si>
  <si>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</si>
  <si>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</si>
  <si>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</si>
  <si>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</si>
  <si>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</si>
  <si>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</si>
  <si>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</si>
  <si>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</si>
  <si>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</si>
  <si>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1.1.27.</t>
  </si>
  <si>
    <t>1.1.28.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</si>
  <si>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</si>
  <si>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</si>
  <si>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</si>
  <si>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</si>
  <si>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</si>
  <si>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</si>
  <si>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</si>
  <si>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</si>
  <si>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1.1.39.</t>
  </si>
  <si>
    <t>1.1.40.</t>
  </si>
  <si>
    <t>1.1.41.</t>
  </si>
  <si>
    <t>1.1.42.</t>
  </si>
  <si>
    <t>РП-Г-1000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</si>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</sst>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</numFmts>
  <fonts count="21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0"/>
      <color indexed="18"/>
      <name val="Arial"/>
      <family val="0"/>
    </font>
    <font>
      <sz val="8"/>
      <color indexed="18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1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5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4"/>
  <sheetViews>
    <sheetView tabSelected="1" zoomScale="75" zoomScaleNormal="75" workbookViewId="0" topLeftCell="K108">
      <selection activeCell="AB111" sqref="AB111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85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86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87</v>
      </c>
      <c r="B4" s="1"/>
      <c r="C4" s="49" t="s">
        <v>1040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48" t="s">
        <v>88</v>
      </c>
      <c r="D5" s="48"/>
      <c r="E5" s="48"/>
      <c r="F5" s="48" t="s">
        <v>89</v>
      </c>
      <c r="G5" s="48" t="s">
        <v>90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 t="s">
        <v>91</v>
      </c>
      <c r="U5" s="48"/>
      <c r="V5" s="48"/>
      <c r="W5" s="48"/>
      <c r="X5" s="48"/>
      <c r="Y5" s="48"/>
      <c r="Z5" s="48"/>
      <c r="AA5" s="48"/>
      <c r="AB5" s="48"/>
      <c r="AC5" s="48" t="s">
        <v>92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93</v>
      </c>
      <c r="B6" s="7"/>
      <c r="C6" s="48"/>
      <c r="D6" s="48"/>
      <c r="E6" s="48"/>
      <c r="F6" s="48"/>
      <c r="G6" s="48"/>
      <c r="H6" s="48" t="s">
        <v>94</v>
      </c>
      <c r="I6" s="48"/>
      <c r="J6" s="48"/>
      <c r="K6" s="48"/>
      <c r="L6" s="48" t="s">
        <v>95</v>
      </c>
      <c r="M6" s="48"/>
      <c r="N6" s="48"/>
      <c r="O6" s="48"/>
      <c r="P6" s="48" t="s">
        <v>96</v>
      </c>
      <c r="Q6" s="48"/>
      <c r="R6" s="48"/>
      <c r="S6" s="48"/>
      <c r="T6" s="48"/>
      <c r="U6" s="48" t="s">
        <v>97</v>
      </c>
      <c r="V6" s="48"/>
      <c r="W6" s="48"/>
      <c r="X6" s="48" t="s">
        <v>1043</v>
      </c>
      <c r="Y6" s="48" t="s">
        <v>1044</v>
      </c>
      <c r="Z6" s="48" t="s">
        <v>793</v>
      </c>
      <c r="AA6" s="48"/>
      <c r="AB6" s="48"/>
      <c r="AC6" s="48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794</v>
      </c>
      <c r="B7" s="7"/>
      <c r="C7" s="48"/>
      <c r="D7" s="48"/>
      <c r="E7" s="48"/>
      <c r="F7" s="48"/>
      <c r="G7" s="48"/>
      <c r="H7" s="9"/>
      <c r="I7" s="9" t="s">
        <v>288</v>
      </c>
      <c r="J7" s="9" t="s">
        <v>289</v>
      </c>
      <c r="K7" s="9" t="s">
        <v>290</v>
      </c>
      <c r="L7" s="9"/>
      <c r="M7" s="9" t="s">
        <v>288</v>
      </c>
      <c r="N7" s="9" t="s">
        <v>289</v>
      </c>
      <c r="O7" s="9" t="s">
        <v>290</v>
      </c>
      <c r="P7" s="9"/>
      <c r="Q7" s="9" t="s">
        <v>288</v>
      </c>
      <c r="R7" s="9" t="s">
        <v>289</v>
      </c>
      <c r="S7" s="9" t="s">
        <v>290</v>
      </c>
      <c r="T7" s="48"/>
      <c r="U7" s="9"/>
      <c r="V7" s="9" t="s">
        <v>1041</v>
      </c>
      <c r="W7" s="9" t="s">
        <v>1042</v>
      </c>
      <c r="X7" s="48"/>
      <c r="Y7" s="48"/>
      <c r="Z7" s="9"/>
      <c r="AA7" s="9" t="s">
        <v>1045</v>
      </c>
      <c r="AB7" s="9" t="s">
        <v>1046</v>
      </c>
      <c r="AC7" s="48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291</v>
      </c>
      <c r="B8" s="17"/>
      <c r="C8" s="9" t="s">
        <v>292</v>
      </c>
      <c r="D8" s="9" t="s">
        <v>293</v>
      </c>
      <c r="E8" s="9" t="s">
        <v>294</v>
      </c>
      <c r="F8" s="9" t="s">
        <v>295</v>
      </c>
      <c r="G8" s="9"/>
      <c r="H8" s="9"/>
      <c r="I8" s="9" t="s">
        <v>296</v>
      </c>
      <c r="J8" s="9" t="s">
        <v>297</v>
      </c>
      <c r="K8" s="9" t="s">
        <v>298</v>
      </c>
      <c r="L8" s="9"/>
      <c r="M8" s="9" t="s">
        <v>299</v>
      </c>
      <c r="N8" s="9" t="s">
        <v>300</v>
      </c>
      <c r="O8" s="9" t="s">
        <v>301</v>
      </c>
      <c r="P8" s="9"/>
      <c r="Q8" s="9" t="s">
        <v>302</v>
      </c>
      <c r="R8" s="9" t="s">
        <v>303</v>
      </c>
      <c r="S8" s="9" t="s">
        <v>304</v>
      </c>
      <c r="T8" s="9"/>
      <c r="U8" s="9"/>
      <c r="V8" s="9" t="s">
        <v>305</v>
      </c>
      <c r="W8" s="9" t="s">
        <v>306</v>
      </c>
      <c r="X8" s="9" t="s">
        <v>307</v>
      </c>
      <c r="Y8" s="9" t="s">
        <v>308</v>
      </c>
      <c r="Z8" s="9"/>
      <c r="AA8" s="9" t="s">
        <v>309</v>
      </c>
      <c r="AB8" s="9" t="s">
        <v>310</v>
      </c>
      <c r="AC8" s="9" t="s">
        <v>311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312</v>
      </c>
      <c r="B9" s="18"/>
      <c r="C9" s="28" t="s">
        <v>1122</v>
      </c>
      <c r="D9" s="10" t="s">
        <v>313</v>
      </c>
      <c r="E9" s="27" t="s">
        <v>314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8"/>
      <c r="AE9" s="1"/>
      <c r="AF9" s="1" t="s">
        <v>315</v>
      </c>
      <c r="AG9" s="1" t="s">
        <v>316</v>
      </c>
      <c r="AH9" s="1" t="s">
        <v>317</v>
      </c>
      <c r="AI9" s="1" t="s">
        <v>112</v>
      </c>
      <c r="AJ9" s="1" t="s">
        <v>113</v>
      </c>
      <c r="AK9" s="1" t="s">
        <v>114</v>
      </c>
      <c r="AL9" s="1" t="s">
        <v>785</v>
      </c>
      <c r="AM9" s="1" t="s">
        <v>786</v>
      </c>
      <c r="AN9" s="1" t="s">
        <v>564</v>
      </c>
      <c r="AO9" s="1" t="s">
        <v>565</v>
      </c>
      <c r="AP9" s="1" t="s">
        <v>566</v>
      </c>
      <c r="AQ9" s="1" t="s">
        <v>567</v>
      </c>
      <c r="AR9" s="1" t="s">
        <v>568</v>
      </c>
      <c r="AS9" s="1" t="s">
        <v>569</v>
      </c>
      <c r="AT9" s="1" t="s">
        <v>570</v>
      </c>
      <c r="AU9" s="1" t="s">
        <v>571</v>
      </c>
      <c r="AV9" s="1" t="s">
        <v>572</v>
      </c>
      <c r="AW9" s="1"/>
      <c r="AX9" s="1"/>
      <c r="AY9" s="1"/>
      <c r="AZ9" s="1"/>
    </row>
    <row r="10" spans="1:52" ht="88.5" customHeight="1">
      <c r="A10" s="1" t="s">
        <v>573</v>
      </c>
      <c r="B10" s="19"/>
      <c r="C10" s="28" t="s">
        <v>263</v>
      </c>
      <c r="D10" s="11" t="s">
        <v>574</v>
      </c>
      <c r="E10" s="12" t="s">
        <v>575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4">
        <f>V11+V31+V38+V41+V50+V59+V79+V82+V83+V85+V86+V87+V88+V84</f>
        <v>28781.199999999997</v>
      </c>
      <c r="W10" s="34">
        <f>W11+W31+W38+W41+W50+W59+W79+W82+W83+W85+W86+W87+W88+W84</f>
        <v>27745.8</v>
      </c>
      <c r="X10" s="34">
        <f>X11+X31+X38+X41+X50+X59+X79+X82+X83+X85+X86+X87+X88+X84</f>
        <v>19739</v>
      </c>
      <c r="Y10" s="34">
        <f>Y11+Y31+Y38+Y41+Y50+Y59+Y79+Y82+Y83+Y85+Y86+Y87+Y88</f>
        <v>13044.1</v>
      </c>
      <c r="Z10" s="34">
        <f>Z11+Z34+Z36+Z39+Z43+Z50+Z60+Z71+Z78+Z82+Z83+Z86+Z87+Z88</f>
        <v>10658.400000000001</v>
      </c>
      <c r="AA10" s="34">
        <f>AA11+AA34+AA36+AA39+AA43+AA50+AA60+AA71+AA78+AA82+AA83+AA86+AA87+AA88+AA35+AA37+AA79+AA33</f>
        <v>13684</v>
      </c>
      <c r="AB10" s="34">
        <f>AB11+AB34+AB36+AB39+AB43+AB50+AB60+AB71+AB78+AB82+AB83+AB86+AB87+AB88+AB35+AB37+AB79+AB33</f>
        <v>14629</v>
      </c>
      <c r="AC10" s="34"/>
      <c r="AD10" s="8"/>
      <c r="AE10" s="1"/>
      <c r="AF10" s="1" t="s">
        <v>131</v>
      </c>
      <c r="AG10" s="1" t="s">
        <v>132</v>
      </c>
      <c r="AH10" s="1" t="s">
        <v>133</v>
      </c>
      <c r="AI10" s="1" t="s">
        <v>134</v>
      </c>
      <c r="AJ10" s="1" t="s">
        <v>135</v>
      </c>
      <c r="AK10" s="1" t="s">
        <v>136</v>
      </c>
      <c r="AL10" s="1" t="s">
        <v>137</v>
      </c>
      <c r="AM10" s="1" t="s">
        <v>138</v>
      </c>
      <c r="AN10" s="1" t="s">
        <v>139</v>
      </c>
      <c r="AO10" s="1" t="s">
        <v>140</v>
      </c>
      <c r="AP10" s="1" t="s">
        <v>141</v>
      </c>
      <c r="AQ10" s="1" t="s">
        <v>142</v>
      </c>
      <c r="AR10" s="1" t="s">
        <v>143</v>
      </c>
      <c r="AS10" s="1" t="s">
        <v>144</v>
      </c>
      <c r="AT10" s="1" t="s">
        <v>381</v>
      </c>
      <c r="AU10" s="1" t="s">
        <v>382</v>
      </c>
      <c r="AV10" s="1" t="s">
        <v>383</v>
      </c>
      <c r="AW10" s="1"/>
      <c r="AX10" s="1"/>
      <c r="AY10" s="1"/>
      <c r="AZ10" s="1"/>
    </row>
    <row r="11" spans="1:52" ht="298.5" customHeight="1">
      <c r="A11" s="1"/>
      <c r="B11" s="19"/>
      <c r="C11" s="28" t="s">
        <v>1123</v>
      </c>
      <c r="D11" s="14" t="s">
        <v>1057</v>
      </c>
      <c r="E11" s="15" t="s">
        <v>384</v>
      </c>
      <c r="F11" s="29" t="s">
        <v>1075</v>
      </c>
      <c r="G11" s="13"/>
      <c r="H11" s="13"/>
      <c r="I11" s="13" t="s">
        <v>1076</v>
      </c>
      <c r="J11" s="13" t="s">
        <v>157</v>
      </c>
      <c r="K11" s="13" t="s">
        <v>158</v>
      </c>
      <c r="L11" s="13"/>
      <c r="M11" s="13" t="s">
        <v>1038</v>
      </c>
      <c r="N11" s="13" t="s">
        <v>159</v>
      </c>
      <c r="O11" s="13" t="s">
        <v>1039</v>
      </c>
      <c r="P11" s="13"/>
      <c r="Q11" s="13" t="s">
        <v>997</v>
      </c>
      <c r="R11" s="13" t="s">
        <v>98</v>
      </c>
      <c r="S11" s="13" t="s">
        <v>99</v>
      </c>
      <c r="T11" s="13"/>
      <c r="U11" s="13"/>
      <c r="V11" s="31">
        <f>V12+V19+V22+V23+V18+V21</f>
        <v>5796.0999999999985</v>
      </c>
      <c r="W11" s="31">
        <f>W12+W19</f>
        <v>5659.4</v>
      </c>
      <c r="X11" s="31">
        <f>X12+X19+X22+X23+X18+X21</f>
        <v>5052</v>
      </c>
      <c r="Y11" s="31">
        <f>Y12+Y19+Y22+Y23+Y18+Y21</f>
        <v>4491</v>
      </c>
      <c r="Z11" s="31">
        <f>Z12+Z19+Z22+Z23</f>
        <v>4933.6</v>
      </c>
      <c r="AA11" s="31">
        <f>AA12+AA19+AA22+AA23+AA18+AA21</f>
        <v>4765</v>
      </c>
      <c r="AB11" s="31">
        <f>AB12+AB19+AB22+AB23+AB18+AB21</f>
        <v>5194</v>
      </c>
      <c r="AC11" s="13"/>
      <c r="AD11" s="8"/>
      <c r="AE11" s="1"/>
      <c r="AF11" s="1" t="s">
        <v>355</v>
      </c>
      <c r="AG11" s="1" t="s">
        <v>356</v>
      </c>
      <c r="AH11" s="1" t="s">
        <v>351</v>
      </c>
      <c r="AI11" s="1" t="s">
        <v>352</v>
      </c>
      <c r="AJ11" s="1" t="s">
        <v>60</v>
      </c>
      <c r="AK11" s="1" t="s">
        <v>357</v>
      </c>
      <c r="AL11" s="1" t="s">
        <v>358</v>
      </c>
      <c r="AM11" s="1" t="s">
        <v>359</v>
      </c>
      <c r="AN11" s="1" t="s">
        <v>360</v>
      </c>
      <c r="AO11" s="1" t="s">
        <v>361</v>
      </c>
      <c r="AP11" s="1" t="s">
        <v>362</v>
      </c>
      <c r="AQ11" s="1" t="s">
        <v>363</v>
      </c>
      <c r="AR11" s="1" t="s">
        <v>364</v>
      </c>
      <c r="AS11" s="1" t="s">
        <v>365</v>
      </c>
      <c r="AT11" s="1" t="s">
        <v>366</v>
      </c>
      <c r="AU11" s="1" t="s">
        <v>367</v>
      </c>
      <c r="AV11" s="1" t="s">
        <v>368</v>
      </c>
      <c r="AW11" s="1"/>
      <c r="AX11" s="1"/>
      <c r="AY11" s="1"/>
      <c r="AZ11" s="1"/>
    </row>
    <row r="12" spans="1:52" ht="26.25" customHeight="1">
      <c r="A12" s="1"/>
      <c r="B12" s="19"/>
      <c r="C12" s="28"/>
      <c r="D12" s="14" t="s">
        <v>1070</v>
      </c>
      <c r="E12" s="1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>
        <f>V13+V15+V17+V14+V16</f>
        <v>4726.999999999999</v>
      </c>
      <c r="W12" s="13">
        <f>W13+W14+W15+W16+W17</f>
        <v>4632.8</v>
      </c>
      <c r="X12" s="13">
        <f>X13+X15+X17+X14+X16</f>
        <v>4065</v>
      </c>
      <c r="Y12" s="13">
        <f>Y13+Y15+Y17+Y14+Y16</f>
        <v>3560</v>
      </c>
      <c r="Z12" s="13">
        <f>Z13+Z15+Z17+Z14+Z16</f>
        <v>3944.6</v>
      </c>
      <c r="AA12" s="13">
        <f>AA13+AA15+AA17+AA14+AA16</f>
        <v>3770</v>
      </c>
      <c r="AB12" s="13">
        <f>AB13+AB15+AB17+AB14+AB16</f>
        <v>4104</v>
      </c>
      <c r="AC12" s="13"/>
      <c r="AD12" s="8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7.25" customHeight="1">
      <c r="A13" s="1"/>
      <c r="B13" s="19"/>
      <c r="C13" s="28"/>
      <c r="D13" s="14" t="s">
        <v>1066</v>
      </c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>
        <v>3108.7</v>
      </c>
      <c r="W13" s="13">
        <v>3068.5</v>
      </c>
      <c r="X13" s="13">
        <v>2694.5</v>
      </c>
      <c r="Y13" s="13">
        <v>2469.5</v>
      </c>
      <c r="Z13" s="13">
        <v>2800.2</v>
      </c>
      <c r="AA13" s="13">
        <v>2634.5</v>
      </c>
      <c r="AB13" s="13">
        <v>2890</v>
      </c>
      <c r="AC13" s="13"/>
      <c r="AD13" s="8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7.25" customHeight="1">
      <c r="A14" s="1"/>
      <c r="B14" s="19"/>
      <c r="C14" s="28"/>
      <c r="D14" s="14" t="s">
        <v>1066</v>
      </c>
      <c r="E14" s="1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>
        <v>427.2</v>
      </c>
      <c r="W14" s="13">
        <v>427.1</v>
      </c>
      <c r="X14" s="13">
        <v>390</v>
      </c>
      <c r="Y14" s="13">
        <v>370</v>
      </c>
      <c r="Z14" s="13">
        <v>374</v>
      </c>
      <c r="AA14" s="13">
        <v>395</v>
      </c>
      <c r="AB14" s="13">
        <v>435</v>
      </c>
      <c r="AC14" s="13"/>
      <c r="AD14" s="8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8.75" customHeight="1">
      <c r="A15" s="1"/>
      <c r="B15" s="19"/>
      <c r="C15" s="28"/>
      <c r="D15" s="14" t="s">
        <v>1067</v>
      </c>
      <c r="E15" s="1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>
        <v>569.2</v>
      </c>
      <c r="W15" s="13">
        <v>545.5</v>
      </c>
      <c r="X15" s="13">
        <v>549.5</v>
      </c>
      <c r="Y15" s="13">
        <v>346.5</v>
      </c>
      <c r="Z15" s="13">
        <v>477</v>
      </c>
      <c r="AA15" s="13">
        <v>366.5</v>
      </c>
      <c r="AB15" s="13">
        <v>385</v>
      </c>
      <c r="AC15" s="13"/>
      <c r="AD15" s="8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8.75" customHeight="1">
      <c r="A16" s="1"/>
      <c r="B16" s="19"/>
      <c r="C16" s="28"/>
      <c r="D16" s="14" t="s">
        <v>1068</v>
      </c>
      <c r="E16" s="1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v>43.2</v>
      </c>
      <c r="W16" s="13">
        <v>37</v>
      </c>
      <c r="X16" s="13">
        <v>25</v>
      </c>
      <c r="Y16" s="13">
        <v>4</v>
      </c>
      <c r="Z16" s="13">
        <v>42.4</v>
      </c>
      <c r="AA16" s="13">
        <v>4</v>
      </c>
      <c r="AB16" s="13">
        <v>4</v>
      </c>
      <c r="AC16" s="13"/>
      <c r="AD16" s="8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28.5" customHeight="1">
      <c r="A17" s="1"/>
      <c r="B17" s="19"/>
      <c r="C17" s="28"/>
      <c r="D17" s="14" t="s">
        <v>1069</v>
      </c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578.7</v>
      </c>
      <c r="W17" s="13">
        <v>554.7</v>
      </c>
      <c r="X17" s="13">
        <v>406</v>
      </c>
      <c r="Y17" s="13">
        <v>370</v>
      </c>
      <c r="Z17" s="13">
        <v>251</v>
      </c>
      <c r="AA17" s="13">
        <v>370</v>
      </c>
      <c r="AB17" s="13">
        <v>390</v>
      </c>
      <c r="AC17" s="13"/>
      <c r="AD17" s="8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8.5" customHeight="1">
      <c r="A18" s="1"/>
      <c r="B18" s="19"/>
      <c r="C18" s="28"/>
      <c r="D18" s="14"/>
      <c r="E18" s="1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0</v>
      </c>
      <c r="W18" s="13"/>
      <c r="X18" s="13">
        <v>0</v>
      </c>
      <c r="Y18" s="13">
        <v>0</v>
      </c>
      <c r="Z18" s="13"/>
      <c r="AA18" s="13">
        <v>0</v>
      </c>
      <c r="AB18" s="13">
        <v>0</v>
      </c>
      <c r="AC18" s="13"/>
      <c r="AD18" s="8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1.75" customHeight="1">
      <c r="A19" s="1"/>
      <c r="B19" s="19"/>
      <c r="C19" s="28"/>
      <c r="D19" s="14" t="s">
        <v>1071</v>
      </c>
      <c r="E19" s="1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v>1069.1</v>
      </c>
      <c r="W19" s="13">
        <v>1026.6</v>
      </c>
      <c r="X19" s="13">
        <v>962</v>
      </c>
      <c r="Y19" s="13">
        <v>906</v>
      </c>
      <c r="Z19" s="13">
        <f>Z20</f>
        <v>962.5</v>
      </c>
      <c r="AA19" s="13">
        <v>970</v>
      </c>
      <c r="AB19" s="13">
        <v>1065</v>
      </c>
      <c r="AC19" s="13"/>
      <c r="AD19" s="8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21.75" customHeight="1">
      <c r="A20" s="1"/>
      <c r="B20" s="19"/>
      <c r="C20" s="28"/>
      <c r="D20" s="14" t="s">
        <v>1066</v>
      </c>
      <c r="E20" s="1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>
        <v>1069.1</v>
      </c>
      <c r="W20" s="13">
        <v>1026.6</v>
      </c>
      <c r="X20" s="13">
        <v>962</v>
      </c>
      <c r="Y20" s="13">
        <v>906</v>
      </c>
      <c r="Z20" s="13">
        <v>962.5</v>
      </c>
      <c r="AA20" s="13">
        <v>970</v>
      </c>
      <c r="AB20" s="13">
        <v>1065</v>
      </c>
      <c r="AC20" s="13"/>
      <c r="AD20" s="8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21.75" customHeight="1">
      <c r="A21" s="1"/>
      <c r="B21" s="19"/>
      <c r="C21" s="28"/>
      <c r="D21" s="14" t="s">
        <v>18</v>
      </c>
      <c r="E21" s="1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>
        <v>0</v>
      </c>
      <c r="W21" s="13"/>
      <c r="X21" s="13">
        <v>0</v>
      </c>
      <c r="Y21" s="13">
        <v>0</v>
      </c>
      <c r="Z21" s="13"/>
      <c r="AA21" s="13">
        <v>0</v>
      </c>
      <c r="AB21" s="13">
        <v>0</v>
      </c>
      <c r="AC21" s="13"/>
      <c r="AD21" s="8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85.5" customHeight="1">
      <c r="A22" s="1"/>
      <c r="B22" s="19"/>
      <c r="C22" s="30" t="s">
        <v>385</v>
      </c>
      <c r="D22" s="14" t="s">
        <v>1072</v>
      </c>
      <c r="E22" s="15" t="s">
        <v>384</v>
      </c>
      <c r="F22" s="29" t="s">
        <v>160</v>
      </c>
      <c r="G22" s="13"/>
      <c r="H22" s="13"/>
      <c r="I22" s="13" t="s">
        <v>1076</v>
      </c>
      <c r="J22" s="13" t="s">
        <v>157</v>
      </c>
      <c r="K22" s="13" t="s">
        <v>158</v>
      </c>
      <c r="L22" s="13"/>
      <c r="M22" s="13" t="s">
        <v>1038</v>
      </c>
      <c r="N22" s="13" t="s">
        <v>159</v>
      </c>
      <c r="O22" s="13" t="s">
        <v>1039</v>
      </c>
      <c r="P22" s="13"/>
      <c r="Q22" s="13" t="s">
        <v>1000</v>
      </c>
      <c r="R22" s="13" t="s">
        <v>98</v>
      </c>
      <c r="S22" s="13" t="s">
        <v>1001</v>
      </c>
      <c r="T22" s="13"/>
      <c r="U22" s="13"/>
      <c r="V22" s="31">
        <v>0</v>
      </c>
      <c r="W22" s="31">
        <v>0</v>
      </c>
      <c r="X22" s="31">
        <v>25</v>
      </c>
      <c r="Y22" s="31">
        <v>25</v>
      </c>
      <c r="Z22" s="31">
        <v>24</v>
      </c>
      <c r="AA22" s="31">
        <v>25</v>
      </c>
      <c r="AB22" s="31">
        <v>25</v>
      </c>
      <c r="AC22" s="13"/>
      <c r="AD22" s="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69.5" customHeight="1">
      <c r="A23" s="1"/>
      <c r="B23" s="19"/>
      <c r="C23" s="30" t="s">
        <v>385</v>
      </c>
      <c r="D23" s="14" t="s">
        <v>2</v>
      </c>
      <c r="E23" s="15" t="s">
        <v>384</v>
      </c>
      <c r="F23" s="29" t="s">
        <v>3</v>
      </c>
      <c r="G23" s="13"/>
      <c r="H23" s="13"/>
      <c r="I23" s="13" t="s">
        <v>1076</v>
      </c>
      <c r="J23" s="13"/>
      <c r="K23" s="13" t="s">
        <v>158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1">
        <v>0</v>
      </c>
      <c r="W23" s="31">
        <v>0</v>
      </c>
      <c r="X23" s="31">
        <v>0</v>
      </c>
      <c r="Y23" s="31">
        <v>0</v>
      </c>
      <c r="Z23" s="31">
        <v>2.5</v>
      </c>
      <c r="AA23" s="31">
        <v>0</v>
      </c>
      <c r="AB23" s="31">
        <v>0</v>
      </c>
      <c r="AC23" s="13"/>
      <c r="AD23" s="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34.5" customHeight="1">
      <c r="A24" s="1"/>
      <c r="B24" s="19"/>
      <c r="C24" s="28" t="s">
        <v>1124</v>
      </c>
      <c r="D24" s="14" t="s">
        <v>1101</v>
      </c>
      <c r="E24" s="15" t="s">
        <v>369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8"/>
      <c r="AE24" s="1"/>
      <c r="AF24" s="1" t="s">
        <v>370</v>
      </c>
      <c r="AG24" s="1" t="s">
        <v>371</v>
      </c>
      <c r="AH24" s="1" t="s">
        <v>372</v>
      </c>
      <c r="AI24" s="1" t="s">
        <v>373</v>
      </c>
      <c r="AJ24" s="1" t="s">
        <v>374</v>
      </c>
      <c r="AK24" s="1" t="s">
        <v>375</v>
      </c>
      <c r="AL24" s="1" t="s">
        <v>376</v>
      </c>
      <c r="AM24" s="1" t="s">
        <v>377</v>
      </c>
      <c r="AN24" s="1" t="s">
        <v>378</v>
      </c>
      <c r="AO24" s="1" t="s">
        <v>379</v>
      </c>
      <c r="AP24" s="1" t="s">
        <v>380</v>
      </c>
      <c r="AQ24" s="1" t="s">
        <v>387</v>
      </c>
      <c r="AR24" s="1" t="s">
        <v>388</v>
      </c>
      <c r="AS24" s="1" t="s">
        <v>389</v>
      </c>
      <c r="AT24" s="1" t="s">
        <v>390</v>
      </c>
      <c r="AU24" s="1" t="s">
        <v>391</v>
      </c>
      <c r="AV24" s="1" t="s">
        <v>392</v>
      </c>
      <c r="AW24" s="1"/>
      <c r="AX24" s="1"/>
      <c r="AY24" s="1"/>
      <c r="AZ24" s="1"/>
    </row>
    <row r="25" spans="1:52" ht="193.5" customHeight="1">
      <c r="A25" s="3"/>
      <c r="B25" s="20"/>
      <c r="C25" s="28" t="s">
        <v>1125</v>
      </c>
      <c r="D25" s="14" t="s">
        <v>421</v>
      </c>
      <c r="E25" s="15" t="s">
        <v>393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4"/>
      <c r="AE25" s="3"/>
      <c r="AF25" s="3" t="s">
        <v>394</v>
      </c>
      <c r="AG25" s="3" t="s">
        <v>395</v>
      </c>
      <c r="AH25" s="3" t="s">
        <v>396</v>
      </c>
      <c r="AI25" s="3" t="s">
        <v>397</v>
      </c>
      <c r="AJ25" s="3" t="s">
        <v>398</v>
      </c>
      <c r="AK25" s="3" t="s">
        <v>399</v>
      </c>
      <c r="AL25" s="3" t="s">
        <v>400</v>
      </c>
      <c r="AM25" s="3" t="s">
        <v>401</v>
      </c>
      <c r="AN25" s="3" t="s">
        <v>402</v>
      </c>
      <c r="AO25" s="3" t="s">
        <v>403</v>
      </c>
      <c r="AP25" s="3" t="s">
        <v>404</v>
      </c>
      <c r="AQ25" s="3" t="s">
        <v>405</v>
      </c>
      <c r="AR25" s="3" t="s">
        <v>406</v>
      </c>
      <c r="AS25" s="3" t="s">
        <v>407</v>
      </c>
      <c r="AT25" s="3" t="s">
        <v>428</v>
      </c>
      <c r="AU25" s="3" t="s">
        <v>429</v>
      </c>
      <c r="AV25" s="3" t="s">
        <v>430</v>
      </c>
      <c r="AW25" s="3"/>
      <c r="AX25" s="3"/>
      <c r="AY25" s="3"/>
      <c r="AZ25" s="3"/>
    </row>
    <row r="26" spans="1:52" ht="165" customHeight="1">
      <c r="A26" s="6"/>
      <c r="B26" s="21"/>
      <c r="C26" s="28" t="s">
        <v>1126</v>
      </c>
      <c r="D26" s="14" t="s">
        <v>422</v>
      </c>
      <c r="E26" s="15" t="s">
        <v>1102</v>
      </c>
      <c r="F26" s="29" t="s">
        <v>100</v>
      </c>
      <c r="G26" s="13"/>
      <c r="H26" s="13"/>
      <c r="I26" s="13" t="s">
        <v>1077</v>
      </c>
      <c r="J26" s="13" t="s">
        <v>1078</v>
      </c>
      <c r="K26" s="13" t="s">
        <v>161</v>
      </c>
      <c r="L26" s="13"/>
      <c r="M26" s="13" t="s">
        <v>162</v>
      </c>
      <c r="N26" s="13" t="s">
        <v>98</v>
      </c>
      <c r="O26" s="33">
        <v>39003</v>
      </c>
      <c r="P26" s="13"/>
      <c r="Q26" s="13" t="s">
        <v>163</v>
      </c>
      <c r="R26" s="13" t="s">
        <v>1074</v>
      </c>
      <c r="S26" s="13" t="s">
        <v>1074</v>
      </c>
      <c r="T26" s="13"/>
      <c r="U26" s="13"/>
      <c r="V26" s="13"/>
      <c r="W26" s="31">
        <v>0</v>
      </c>
      <c r="X26" s="13"/>
      <c r="Y26" s="13"/>
      <c r="Z26" s="13"/>
      <c r="AA26" s="13"/>
      <c r="AB26" s="13"/>
      <c r="AC26" s="13"/>
      <c r="AD26" s="2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08.75" customHeight="1">
      <c r="A27" s="4"/>
      <c r="B27" s="22"/>
      <c r="C27" s="28" t="s">
        <v>1127</v>
      </c>
      <c r="D27" s="14" t="s">
        <v>706</v>
      </c>
      <c r="E27" s="15" t="s">
        <v>431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26"/>
      <c r="AE27" s="4"/>
      <c r="AF27" s="4" t="s">
        <v>432</v>
      </c>
      <c r="AG27" s="4" t="s">
        <v>433</v>
      </c>
      <c r="AH27" s="4" t="s">
        <v>434</v>
      </c>
      <c r="AI27" s="4" t="s">
        <v>435</v>
      </c>
      <c r="AJ27" s="4" t="s">
        <v>436</v>
      </c>
      <c r="AK27" s="4" t="s">
        <v>437</v>
      </c>
      <c r="AL27" s="4" t="s">
        <v>746</v>
      </c>
      <c r="AM27" s="4" t="s">
        <v>747</v>
      </c>
      <c r="AN27" s="4" t="s">
        <v>748</v>
      </c>
      <c r="AO27" s="4" t="s">
        <v>749</v>
      </c>
      <c r="AP27" s="4" t="s">
        <v>750</v>
      </c>
      <c r="AQ27" s="4" t="s">
        <v>751</v>
      </c>
      <c r="AR27" s="4" t="s">
        <v>752</v>
      </c>
      <c r="AS27" s="4" t="s">
        <v>753</v>
      </c>
      <c r="AT27" s="4" t="s">
        <v>754</v>
      </c>
      <c r="AU27" s="4" t="s">
        <v>755</v>
      </c>
      <c r="AV27" s="4" t="s">
        <v>756</v>
      </c>
      <c r="AW27" s="4"/>
      <c r="AX27" s="4"/>
      <c r="AY27" s="4"/>
      <c r="AZ27" s="4"/>
    </row>
    <row r="28" spans="1:52" ht="86.25" customHeight="1">
      <c r="A28" s="1"/>
      <c r="B28" s="19"/>
      <c r="C28" s="28" t="s">
        <v>1128</v>
      </c>
      <c r="D28" s="14" t="s">
        <v>1065</v>
      </c>
      <c r="E28" s="15" t="s">
        <v>757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8"/>
      <c r="AE28" s="1"/>
      <c r="AF28" s="1" t="s">
        <v>758</v>
      </c>
      <c r="AG28" s="1" t="s">
        <v>759</v>
      </c>
      <c r="AH28" s="1" t="s">
        <v>787</v>
      </c>
      <c r="AI28" s="1" t="s">
        <v>788</v>
      </c>
      <c r="AJ28" s="1" t="s">
        <v>789</v>
      </c>
      <c r="AK28" s="1" t="s">
        <v>790</v>
      </c>
      <c r="AL28" s="1" t="s">
        <v>791</v>
      </c>
      <c r="AM28" s="1" t="s">
        <v>792</v>
      </c>
      <c r="AN28" s="1" t="s">
        <v>760</v>
      </c>
      <c r="AO28" s="1" t="s">
        <v>761</v>
      </c>
      <c r="AP28" s="1" t="s">
        <v>762</v>
      </c>
      <c r="AQ28" s="1" t="s">
        <v>763</v>
      </c>
      <c r="AR28" s="1" t="s">
        <v>764</v>
      </c>
      <c r="AS28" s="1" t="s">
        <v>765</v>
      </c>
      <c r="AT28" s="1" t="s">
        <v>766</v>
      </c>
      <c r="AU28" s="1" t="s">
        <v>767</v>
      </c>
      <c r="AV28" s="1" t="s">
        <v>768</v>
      </c>
      <c r="AW28" s="1"/>
      <c r="AX28" s="1"/>
      <c r="AY28" s="1"/>
      <c r="AZ28" s="1"/>
    </row>
    <row r="29" spans="1:52" ht="115.5" customHeight="1">
      <c r="A29" s="1"/>
      <c r="B29" s="19"/>
      <c r="C29" s="28" t="s">
        <v>1129</v>
      </c>
      <c r="D29" s="14" t="s">
        <v>1064</v>
      </c>
      <c r="E29" s="15" t="s">
        <v>769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8"/>
      <c r="AE29" s="1"/>
      <c r="AF29" s="1" t="s">
        <v>451</v>
      </c>
      <c r="AG29" s="1" t="s">
        <v>452</v>
      </c>
      <c r="AH29" s="1" t="s">
        <v>453</v>
      </c>
      <c r="AI29" s="1" t="s">
        <v>454</v>
      </c>
      <c r="AJ29" s="1" t="s">
        <v>455</v>
      </c>
      <c r="AK29" s="1" t="s">
        <v>456</v>
      </c>
      <c r="AL29" s="1" t="s">
        <v>457</v>
      </c>
      <c r="AM29" s="1" t="s">
        <v>458</v>
      </c>
      <c r="AN29" s="1" t="s">
        <v>459</v>
      </c>
      <c r="AO29" s="1" t="s">
        <v>460</v>
      </c>
      <c r="AP29" s="1" t="s">
        <v>461</v>
      </c>
      <c r="AQ29" s="1" t="s">
        <v>462</v>
      </c>
      <c r="AR29" s="1" t="s">
        <v>463</v>
      </c>
      <c r="AS29" s="1" t="s">
        <v>464</v>
      </c>
      <c r="AT29" s="1" t="s">
        <v>465</v>
      </c>
      <c r="AU29" s="1" t="s">
        <v>466</v>
      </c>
      <c r="AV29" s="1" t="s">
        <v>467</v>
      </c>
      <c r="AW29" s="1"/>
      <c r="AX29" s="1"/>
      <c r="AY29" s="1"/>
      <c r="AZ29" s="1"/>
    </row>
    <row r="30" spans="1:52" ht="34.5" customHeight="1">
      <c r="A30" s="1"/>
      <c r="B30" s="19"/>
      <c r="C30" s="28" t="s">
        <v>1130</v>
      </c>
      <c r="D30" s="14" t="s">
        <v>1055</v>
      </c>
      <c r="E30" s="15" t="s">
        <v>485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8"/>
      <c r="AE30" s="1"/>
      <c r="AF30" s="1" t="s">
        <v>486</v>
      </c>
      <c r="AG30" s="1" t="s">
        <v>487</v>
      </c>
      <c r="AH30" s="1" t="s">
        <v>488</v>
      </c>
      <c r="AI30" s="1" t="s">
        <v>489</v>
      </c>
      <c r="AJ30" s="1" t="s">
        <v>490</v>
      </c>
      <c r="AK30" s="1" t="s">
        <v>491</v>
      </c>
      <c r="AL30" s="1" t="s">
        <v>492</v>
      </c>
      <c r="AM30" s="1" t="s">
        <v>493</v>
      </c>
      <c r="AN30" s="1" t="s">
        <v>800</v>
      </c>
      <c r="AO30" s="1" t="s">
        <v>801</v>
      </c>
      <c r="AP30" s="1" t="s">
        <v>802</v>
      </c>
      <c r="AQ30" s="1" t="s">
        <v>803</v>
      </c>
      <c r="AR30" s="1" t="s">
        <v>804</v>
      </c>
      <c r="AS30" s="1" t="s">
        <v>805</v>
      </c>
      <c r="AT30" s="1" t="s">
        <v>806</v>
      </c>
      <c r="AU30" s="1" t="s">
        <v>807</v>
      </c>
      <c r="AV30" s="1" t="s">
        <v>808</v>
      </c>
      <c r="AW30" s="1"/>
      <c r="AX30" s="1"/>
      <c r="AY30" s="1"/>
      <c r="AZ30" s="1"/>
    </row>
    <row r="31" spans="1:52" ht="34.5" customHeight="1">
      <c r="A31" s="1"/>
      <c r="B31" s="19"/>
      <c r="C31" s="28" t="s">
        <v>1131</v>
      </c>
      <c r="D31" s="14" t="s">
        <v>1110</v>
      </c>
      <c r="E31" s="1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>
        <f>V34+V36+V37+V33</f>
        <v>6140</v>
      </c>
      <c r="W31" s="13">
        <f>W34+W36+W33+W37</f>
        <v>5962.6</v>
      </c>
      <c r="X31" s="13">
        <f>X34+X36+X37+X33</f>
        <v>1050</v>
      </c>
      <c r="Y31" s="13">
        <f>Y34+Y36+Y37+Y33</f>
        <v>1078.1</v>
      </c>
      <c r="Z31" s="13">
        <f>Z34+Z36</f>
        <v>490</v>
      </c>
      <c r="AA31" s="13">
        <f>AA34+AA36+AA35+AA37+AA33</f>
        <v>1035</v>
      </c>
      <c r="AB31" s="13">
        <f>AB34+AB36+AB35+AB37+AB33</f>
        <v>1035</v>
      </c>
      <c r="AC31" s="13"/>
      <c r="AD31" s="8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04.25" customHeight="1">
      <c r="A32" s="1"/>
      <c r="B32" s="19"/>
      <c r="C32" s="28"/>
      <c r="D32" s="14" t="s">
        <v>1054</v>
      </c>
      <c r="E32" s="15" t="s">
        <v>809</v>
      </c>
      <c r="F32" s="29" t="s">
        <v>108</v>
      </c>
      <c r="G32" s="13"/>
      <c r="H32" s="13"/>
      <c r="I32" s="13" t="s">
        <v>1079</v>
      </c>
      <c r="J32" s="13" t="s">
        <v>165</v>
      </c>
      <c r="K32" s="33">
        <v>37900</v>
      </c>
      <c r="L32" s="13"/>
      <c r="M32" s="13" t="s">
        <v>166</v>
      </c>
      <c r="N32" s="13" t="s">
        <v>98</v>
      </c>
      <c r="O32" s="13" t="s">
        <v>167</v>
      </c>
      <c r="P32" s="13"/>
      <c r="Q32" s="13" t="s">
        <v>168</v>
      </c>
      <c r="R32" s="13"/>
      <c r="S32" s="13"/>
      <c r="T32" s="13"/>
      <c r="U32" s="13"/>
      <c r="V32" s="13">
        <v>0</v>
      </c>
      <c r="W32" s="13">
        <v>0</v>
      </c>
      <c r="X32" s="13">
        <v>0</v>
      </c>
      <c r="Y32" s="13"/>
      <c r="Z32" s="13"/>
      <c r="AA32" s="13"/>
      <c r="AB32" s="13"/>
      <c r="AC32" s="13"/>
      <c r="AD32" s="8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15.5" customHeight="1">
      <c r="A33" s="1"/>
      <c r="B33" s="19"/>
      <c r="C33" s="28" t="s">
        <v>1131</v>
      </c>
      <c r="D33" s="14" t="s">
        <v>1054</v>
      </c>
      <c r="E33" s="15" t="s">
        <v>809</v>
      </c>
      <c r="F33" s="29" t="s">
        <v>1073</v>
      </c>
      <c r="G33" s="13"/>
      <c r="H33" s="13"/>
      <c r="I33" s="13" t="s">
        <v>1079</v>
      </c>
      <c r="J33" s="13" t="s">
        <v>165</v>
      </c>
      <c r="K33" s="33">
        <v>37900</v>
      </c>
      <c r="L33" s="13"/>
      <c r="M33" s="13" t="s">
        <v>166</v>
      </c>
      <c r="N33" s="13" t="s">
        <v>98</v>
      </c>
      <c r="O33" s="13" t="s">
        <v>167</v>
      </c>
      <c r="P33" s="13"/>
      <c r="Q33" s="13" t="s">
        <v>168</v>
      </c>
      <c r="R33" s="13"/>
      <c r="S33" s="13"/>
      <c r="T33" s="13"/>
      <c r="U33" s="13"/>
      <c r="V33" s="13">
        <v>110</v>
      </c>
      <c r="W33" s="13">
        <v>108.2</v>
      </c>
      <c r="X33" s="13">
        <v>100</v>
      </c>
      <c r="Y33" s="13">
        <v>80</v>
      </c>
      <c r="Z33" s="13"/>
      <c r="AA33" s="13">
        <v>80</v>
      </c>
      <c r="AB33" s="13">
        <v>80</v>
      </c>
      <c r="AC33" s="13"/>
      <c r="AD33" s="8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81" customHeight="1">
      <c r="A34" s="1"/>
      <c r="B34" s="19"/>
      <c r="C34" s="28" t="s">
        <v>1131</v>
      </c>
      <c r="D34" s="14" t="s">
        <v>1054</v>
      </c>
      <c r="E34" s="15" t="s">
        <v>809</v>
      </c>
      <c r="F34" s="29" t="s">
        <v>103</v>
      </c>
      <c r="G34" s="13"/>
      <c r="H34" s="13"/>
      <c r="I34" s="13" t="s">
        <v>1079</v>
      </c>
      <c r="J34" s="13" t="s">
        <v>165</v>
      </c>
      <c r="K34" s="33">
        <v>37900</v>
      </c>
      <c r="L34" s="13"/>
      <c r="M34" s="13" t="s">
        <v>166</v>
      </c>
      <c r="N34" s="13" t="s">
        <v>98</v>
      </c>
      <c r="O34" s="13" t="s">
        <v>167</v>
      </c>
      <c r="P34" s="13"/>
      <c r="Q34" s="13" t="s">
        <v>168</v>
      </c>
      <c r="R34" s="13" t="s">
        <v>98</v>
      </c>
      <c r="S34" s="13"/>
      <c r="T34" s="13"/>
      <c r="U34" s="13"/>
      <c r="V34" s="31">
        <v>5350</v>
      </c>
      <c r="W34" s="31">
        <v>5266</v>
      </c>
      <c r="X34" s="31">
        <v>350</v>
      </c>
      <c r="Y34" s="31">
        <v>393.1</v>
      </c>
      <c r="Z34" s="31">
        <v>175</v>
      </c>
      <c r="AA34" s="31">
        <v>350</v>
      </c>
      <c r="AB34" s="31">
        <v>350</v>
      </c>
      <c r="AC34" s="13"/>
      <c r="AD34" s="8"/>
      <c r="AE34" s="1"/>
      <c r="AF34" s="1" t="s">
        <v>810</v>
      </c>
      <c r="AG34" s="1" t="s">
        <v>811</v>
      </c>
      <c r="AH34" s="1" t="s">
        <v>812</v>
      </c>
      <c r="AI34" s="1" t="s">
        <v>813</v>
      </c>
      <c r="AJ34" s="1" t="s">
        <v>814</v>
      </c>
      <c r="AK34" s="1" t="s">
        <v>815</v>
      </c>
      <c r="AL34" s="1" t="s">
        <v>816</v>
      </c>
      <c r="AM34" s="1" t="s">
        <v>817</v>
      </c>
      <c r="AN34" s="1" t="s">
        <v>818</v>
      </c>
      <c r="AO34" s="1" t="s">
        <v>819</v>
      </c>
      <c r="AP34" s="1" t="s">
        <v>820</v>
      </c>
      <c r="AQ34" s="1" t="s">
        <v>821</v>
      </c>
      <c r="AR34" s="1" t="s">
        <v>822</v>
      </c>
      <c r="AS34" s="1" t="s">
        <v>823</v>
      </c>
      <c r="AT34" s="1" t="s">
        <v>824</v>
      </c>
      <c r="AU34" s="1" t="s">
        <v>825</v>
      </c>
      <c r="AV34" s="1" t="s">
        <v>826</v>
      </c>
      <c r="AW34" s="1"/>
      <c r="AX34" s="1"/>
      <c r="AY34" s="1"/>
      <c r="AZ34" s="1"/>
    </row>
    <row r="35" spans="1:52" ht="47.25" customHeight="1">
      <c r="A35" s="1"/>
      <c r="B35" s="19"/>
      <c r="C35" s="28"/>
      <c r="D35" s="14" t="s">
        <v>1054</v>
      </c>
      <c r="E35" s="15" t="s">
        <v>809</v>
      </c>
      <c r="F35" s="29" t="s">
        <v>110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31"/>
      <c r="W35" s="31"/>
      <c r="X35" s="31"/>
      <c r="Y35" s="31">
        <v>0</v>
      </c>
      <c r="Z35" s="31"/>
      <c r="AA35" s="31">
        <v>0</v>
      </c>
      <c r="AB35" s="31">
        <v>0</v>
      </c>
      <c r="AC35" s="13"/>
      <c r="AD35" s="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90" customHeight="1">
      <c r="A36" s="1"/>
      <c r="B36" s="19"/>
      <c r="C36" s="28" t="s">
        <v>1131</v>
      </c>
      <c r="D36" s="14" t="s">
        <v>1054</v>
      </c>
      <c r="E36" s="15" t="s">
        <v>809</v>
      </c>
      <c r="F36" s="29" t="s">
        <v>164</v>
      </c>
      <c r="G36" s="13"/>
      <c r="H36" s="13"/>
      <c r="I36" s="13" t="s">
        <v>1079</v>
      </c>
      <c r="J36" s="13" t="s">
        <v>165</v>
      </c>
      <c r="K36" s="33">
        <v>37900</v>
      </c>
      <c r="L36" s="13"/>
      <c r="M36" s="13" t="s">
        <v>166</v>
      </c>
      <c r="N36" s="13" t="s">
        <v>98</v>
      </c>
      <c r="O36" s="13" t="s">
        <v>167</v>
      </c>
      <c r="P36" s="13"/>
      <c r="Q36" s="13" t="s">
        <v>168</v>
      </c>
      <c r="R36" s="13" t="s">
        <v>98</v>
      </c>
      <c r="S36" s="13"/>
      <c r="T36" s="13"/>
      <c r="U36" s="13"/>
      <c r="V36" s="31">
        <v>315</v>
      </c>
      <c r="W36" s="31">
        <v>279.1</v>
      </c>
      <c r="X36" s="31">
        <v>300</v>
      </c>
      <c r="Y36" s="31">
        <v>315</v>
      </c>
      <c r="Z36" s="31">
        <v>315</v>
      </c>
      <c r="AA36" s="31">
        <v>315</v>
      </c>
      <c r="AB36" s="31">
        <v>315</v>
      </c>
      <c r="AC36" s="13"/>
      <c r="AD36" s="8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90" customHeight="1">
      <c r="A37" s="1"/>
      <c r="B37" s="19"/>
      <c r="C37" s="28" t="s">
        <v>1131</v>
      </c>
      <c r="D37" s="14" t="s">
        <v>1054</v>
      </c>
      <c r="E37" s="15" t="s">
        <v>809</v>
      </c>
      <c r="F37" s="29" t="s">
        <v>169</v>
      </c>
      <c r="G37" s="13"/>
      <c r="H37" s="13"/>
      <c r="I37" s="13" t="s">
        <v>1079</v>
      </c>
      <c r="J37" s="13" t="s">
        <v>165</v>
      </c>
      <c r="K37" s="33">
        <v>37900</v>
      </c>
      <c r="L37" s="13"/>
      <c r="M37" s="13" t="s">
        <v>166</v>
      </c>
      <c r="N37" s="13" t="s">
        <v>98</v>
      </c>
      <c r="O37" s="13" t="s">
        <v>167</v>
      </c>
      <c r="P37" s="13"/>
      <c r="Q37" s="13" t="s">
        <v>168</v>
      </c>
      <c r="R37" s="13" t="s">
        <v>98</v>
      </c>
      <c r="S37" s="13"/>
      <c r="T37" s="13"/>
      <c r="U37" s="13"/>
      <c r="V37" s="31">
        <v>365</v>
      </c>
      <c r="W37" s="31">
        <v>309.3</v>
      </c>
      <c r="X37" s="31">
        <v>300</v>
      </c>
      <c r="Y37" s="31">
        <v>290</v>
      </c>
      <c r="Z37" s="31">
        <v>0</v>
      </c>
      <c r="AA37" s="31">
        <v>290</v>
      </c>
      <c r="AB37" s="31">
        <v>290</v>
      </c>
      <c r="AC37" s="13"/>
      <c r="AD37" s="8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59.25" customHeight="1">
      <c r="A38" s="1"/>
      <c r="B38" s="23"/>
      <c r="C38" s="28" t="s">
        <v>1132</v>
      </c>
      <c r="D38" s="14" t="s">
        <v>1110</v>
      </c>
      <c r="E38" s="15"/>
      <c r="F38" s="29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>
        <f>V39+V40</f>
        <v>0</v>
      </c>
      <c r="W38" s="13">
        <f>W39+W40</f>
        <v>0</v>
      </c>
      <c r="X38" s="13">
        <f>X39+X40</f>
        <v>20</v>
      </c>
      <c r="Y38" s="13">
        <f>Y39</f>
        <v>25</v>
      </c>
      <c r="Z38" s="13">
        <f>Z39</f>
        <v>150</v>
      </c>
      <c r="AA38" s="13">
        <f>AA39</f>
        <v>25</v>
      </c>
      <c r="AB38" s="13">
        <f>AB39</f>
        <v>25</v>
      </c>
      <c r="AC38" s="13"/>
      <c r="AD38" s="8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59.25" customHeight="1">
      <c r="A39" s="1"/>
      <c r="B39" s="23"/>
      <c r="C39" s="28" t="s">
        <v>1132</v>
      </c>
      <c r="D39" s="14" t="s">
        <v>1053</v>
      </c>
      <c r="E39" s="15" t="s">
        <v>960</v>
      </c>
      <c r="F39" s="29" t="s">
        <v>169</v>
      </c>
      <c r="G39" s="13"/>
      <c r="H39" s="13"/>
      <c r="I39" s="13" t="s">
        <v>1079</v>
      </c>
      <c r="J39" s="13" t="s">
        <v>1080</v>
      </c>
      <c r="K39" s="33">
        <v>37900</v>
      </c>
      <c r="L39" s="13"/>
      <c r="M39" s="13"/>
      <c r="N39" s="13"/>
      <c r="O39" s="13"/>
      <c r="P39" s="13"/>
      <c r="Q39" s="13" t="s">
        <v>1074</v>
      </c>
      <c r="R39" s="13" t="s">
        <v>1074</v>
      </c>
      <c r="S39" s="13" t="s">
        <v>1074</v>
      </c>
      <c r="T39" s="13"/>
      <c r="U39" s="13"/>
      <c r="V39" s="13">
        <v>0</v>
      </c>
      <c r="W39" s="13">
        <v>0</v>
      </c>
      <c r="X39" s="13">
        <v>20</v>
      </c>
      <c r="Y39" s="13">
        <v>25</v>
      </c>
      <c r="Z39" s="13">
        <v>150</v>
      </c>
      <c r="AA39" s="13">
        <v>25</v>
      </c>
      <c r="AB39" s="13">
        <v>25</v>
      </c>
      <c r="AC39" s="13"/>
      <c r="AD39" s="8"/>
      <c r="AE39" s="1"/>
      <c r="AF39" s="1" t="s">
        <v>961</v>
      </c>
      <c r="AG39" s="1" t="s">
        <v>962</v>
      </c>
      <c r="AH39" s="1" t="s">
        <v>963</v>
      </c>
      <c r="AI39" s="1" t="s">
        <v>964</v>
      </c>
      <c r="AJ39" s="1" t="s">
        <v>965</v>
      </c>
      <c r="AK39" s="1" t="s">
        <v>966</v>
      </c>
      <c r="AL39" s="1" t="s">
        <v>967</v>
      </c>
      <c r="AM39" s="1" t="s">
        <v>968</v>
      </c>
      <c r="AN39" s="1" t="s">
        <v>969</v>
      </c>
      <c r="AO39" s="1" t="s">
        <v>970</v>
      </c>
      <c r="AP39" s="1" t="s">
        <v>971</v>
      </c>
      <c r="AQ39" s="1" t="s">
        <v>972</v>
      </c>
      <c r="AR39" s="1" t="s">
        <v>973</v>
      </c>
      <c r="AS39" s="1" t="s">
        <v>974</v>
      </c>
      <c r="AT39" s="1" t="s">
        <v>975</v>
      </c>
      <c r="AU39" s="1" t="s">
        <v>976</v>
      </c>
      <c r="AV39" s="1" t="s">
        <v>977</v>
      </c>
      <c r="AW39" s="1"/>
      <c r="AX39" s="1"/>
      <c r="AY39" s="1"/>
      <c r="AZ39" s="1"/>
    </row>
    <row r="40" spans="1:52" ht="108.75" customHeight="1">
      <c r="A40" s="1"/>
      <c r="B40" s="23"/>
      <c r="C40" s="30" t="s">
        <v>111</v>
      </c>
      <c r="D40" s="14" t="s">
        <v>1053</v>
      </c>
      <c r="E40" s="15" t="s">
        <v>960</v>
      </c>
      <c r="F40" s="29" t="s">
        <v>103</v>
      </c>
      <c r="G40" s="13"/>
      <c r="H40" s="13"/>
      <c r="I40" s="13" t="s">
        <v>1079</v>
      </c>
      <c r="J40" s="13" t="s">
        <v>1080</v>
      </c>
      <c r="K40" s="13"/>
      <c r="L40" s="13"/>
      <c r="M40" s="13" t="s">
        <v>1121</v>
      </c>
      <c r="N40" s="13" t="s">
        <v>98</v>
      </c>
      <c r="O40" s="13"/>
      <c r="P40" s="13"/>
      <c r="Q40" s="13"/>
      <c r="R40" s="13"/>
      <c r="S40" s="13"/>
      <c r="T40" s="13"/>
      <c r="U40" s="13"/>
      <c r="V40" s="13">
        <v>0</v>
      </c>
      <c r="W40" s="13">
        <v>0</v>
      </c>
      <c r="X40" s="13">
        <v>0</v>
      </c>
      <c r="Y40" s="13"/>
      <c r="Z40" s="13"/>
      <c r="AA40" s="13"/>
      <c r="AB40" s="13"/>
      <c r="AC40" s="13"/>
      <c r="AD40" s="8"/>
      <c r="AE40" s="1"/>
      <c r="AF40" s="1" t="s">
        <v>961</v>
      </c>
      <c r="AG40" s="1" t="s">
        <v>962</v>
      </c>
      <c r="AH40" s="1" t="s">
        <v>963</v>
      </c>
      <c r="AI40" s="1" t="s">
        <v>964</v>
      </c>
      <c r="AJ40" s="1" t="s">
        <v>965</v>
      </c>
      <c r="AK40" s="1" t="s">
        <v>966</v>
      </c>
      <c r="AL40" s="1" t="s">
        <v>967</v>
      </c>
      <c r="AM40" s="1" t="s">
        <v>968</v>
      </c>
      <c r="AN40" s="1" t="s">
        <v>969</v>
      </c>
      <c r="AO40" s="1" t="s">
        <v>970</v>
      </c>
      <c r="AP40" s="1" t="s">
        <v>971</v>
      </c>
      <c r="AQ40" s="1" t="s">
        <v>972</v>
      </c>
      <c r="AR40" s="1" t="s">
        <v>973</v>
      </c>
      <c r="AS40" s="1" t="s">
        <v>974</v>
      </c>
      <c r="AT40" s="1" t="s">
        <v>975</v>
      </c>
      <c r="AU40" s="1" t="s">
        <v>976</v>
      </c>
      <c r="AV40" s="1" t="s">
        <v>977</v>
      </c>
      <c r="AW40" s="1"/>
      <c r="AX40" s="1"/>
      <c r="AY40" s="1"/>
      <c r="AZ40" s="1"/>
    </row>
    <row r="41" spans="1:52" ht="108.75" customHeight="1">
      <c r="A41" s="1"/>
      <c r="B41" s="23"/>
      <c r="C41" s="30"/>
      <c r="D41" s="14" t="s">
        <v>423</v>
      </c>
      <c r="E41" s="15" t="s">
        <v>978</v>
      </c>
      <c r="F41" s="29" t="s">
        <v>1</v>
      </c>
      <c r="G41" s="13"/>
      <c r="H41" s="13"/>
      <c r="I41" s="13" t="s">
        <v>1079</v>
      </c>
      <c r="J41" s="13" t="s">
        <v>1082</v>
      </c>
      <c r="K41" s="33">
        <v>37900</v>
      </c>
      <c r="L41" s="13"/>
      <c r="M41" s="13" t="s">
        <v>170</v>
      </c>
      <c r="N41" s="13" t="s">
        <v>171</v>
      </c>
      <c r="O41" s="13" t="s">
        <v>172</v>
      </c>
      <c r="P41" s="13"/>
      <c r="Q41" s="13" t="s">
        <v>998</v>
      </c>
      <c r="R41" s="13" t="s">
        <v>98</v>
      </c>
      <c r="S41" s="13" t="s">
        <v>999</v>
      </c>
      <c r="T41" s="13"/>
      <c r="U41" s="13"/>
      <c r="V41" s="13">
        <f>V42+V43</f>
        <v>2173.9</v>
      </c>
      <c r="W41" s="13">
        <f>W42+W43</f>
        <v>2140.5</v>
      </c>
      <c r="X41" s="13">
        <f>X42+X43</f>
        <v>946.8</v>
      </c>
      <c r="Y41" s="13">
        <v>890</v>
      </c>
      <c r="Z41" s="13"/>
      <c r="AA41" s="13">
        <v>930</v>
      </c>
      <c r="AB41" s="13">
        <v>930</v>
      </c>
      <c r="AC41" s="13"/>
      <c r="AD41" s="8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08.75" customHeight="1">
      <c r="A42" s="1"/>
      <c r="B42" s="23"/>
      <c r="C42" s="30"/>
      <c r="D42" s="14" t="s">
        <v>423</v>
      </c>
      <c r="E42" s="15" t="s">
        <v>978</v>
      </c>
      <c r="F42" s="29" t="s">
        <v>0</v>
      </c>
      <c r="G42" s="13"/>
      <c r="H42" s="13"/>
      <c r="I42" s="13" t="s">
        <v>1079</v>
      </c>
      <c r="J42" s="13" t="s">
        <v>1082</v>
      </c>
      <c r="K42" s="33">
        <v>37900</v>
      </c>
      <c r="L42" s="13"/>
      <c r="M42" s="13" t="s">
        <v>170</v>
      </c>
      <c r="N42" s="13" t="s">
        <v>171</v>
      </c>
      <c r="O42" s="13" t="s">
        <v>172</v>
      </c>
      <c r="P42" s="13"/>
      <c r="Q42" s="13" t="s">
        <v>998</v>
      </c>
      <c r="R42" s="13" t="s">
        <v>98</v>
      </c>
      <c r="S42" s="13" t="s">
        <v>999</v>
      </c>
      <c r="T42" s="13"/>
      <c r="U42" s="13"/>
      <c r="V42" s="13">
        <v>1768.9</v>
      </c>
      <c r="W42" s="13">
        <v>1768.9</v>
      </c>
      <c r="X42" s="13">
        <v>746.8</v>
      </c>
      <c r="Y42" s="13"/>
      <c r="Z42" s="13"/>
      <c r="AA42" s="13"/>
      <c r="AB42" s="13"/>
      <c r="AC42" s="13"/>
      <c r="AD42" s="8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7.25" customHeight="1">
      <c r="A43" s="1"/>
      <c r="B43" s="23"/>
      <c r="C43" s="28" t="s">
        <v>1133</v>
      </c>
      <c r="D43" s="14" t="s">
        <v>423</v>
      </c>
      <c r="E43" s="15" t="s">
        <v>978</v>
      </c>
      <c r="F43" s="29" t="s">
        <v>0</v>
      </c>
      <c r="G43" s="13"/>
      <c r="H43" s="13"/>
      <c r="I43" s="13" t="s">
        <v>1079</v>
      </c>
      <c r="J43" s="13" t="s">
        <v>1082</v>
      </c>
      <c r="K43" s="33">
        <v>37900</v>
      </c>
      <c r="L43" s="13"/>
      <c r="M43" s="13" t="s">
        <v>170</v>
      </c>
      <c r="N43" s="13" t="s">
        <v>171</v>
      </c>
      <c r="O43" s="13" t="s">
        <v>172</v>
      </c>
      <c r="P43" s="13"/>
      <c r="Q43" s="13" t="s">
        <v>998</v>
      </c>
      <c r="R43" s="13" t="s">
        <v>98</v>
      </c>
      <c r="S43" s="13" t="s">
        <v>999</v>
      </c>
      <c r="T43" s="13"/>
      <c r="U43" s="13"/>
      <c r="V43" s="31">
        <v>405</v>
      </c>
      <c r="W43" s="31">
        <v>371.6</v>
      </c>
      <c r="X43" s="31">
        <v>200</v>
      </c>
      <c r="Y43" s="31">
        <v>890</v>
      </c>
      <c r="Z43" s="31">
        <v>235.8</v>
      </c>
      <c r="AA43" s="31">
        <v>930</v>
      </c>
      <c r="AB43" s="31">
        <v>930</v>
      </c>
      <c r="AC43" s="13"/>
      <c r="AD43" s="8"/>
      <c r="AE43" s="1"/>
      <c r="AF43" s="1" t="s">
        <v>408</v>
      </c>
      <c r="AG43" s="1" t="s">
        <v>409</v>
      </c>
      <c r="AH43" s="1" t="s">
        <v>410</v>
      </c>
      <c r="AI43" s="1" t="s">
        <v>411</v>
      </c>
      <c r="AJ43" s="1" t="s">
        <v>412</v>
      </c>
      <c r="AK43" s="1" t="s">
        <v>413</v>
      </c>
      <c r="AL43" s="1" t="s">
        <v>414</v>
      </c>
      <c r="AM43" s="1" t="s">
        <v>415</v>
      </c>
      <c r="AN43" s="1" t="s">
        <v>416</v>
      </c>
      <c r="AO43" s="1" t="s">
        <v>417</v>
      </c>
      <c r="AP43" s="1" t="s">
        <v>418</v>
      </c>
      <c r="AQ43" s="1" t="s">
        <v>419</v>
      </c>
      <c r="AR43" s="1" t="s">
        <v>420</v>
      </c>
      <c r="AS43" s="1" t="s">
        <v>836</v>
      </c>
      <c r="AT43" s="1" t="s">
        <v>837</v>
      </c>
      <c r="AU43" s="1" t="s">
        <v>838</v>
      </c>
      <c r="AV43" s="1" t="s">
        <v>839</v>
      </c>
      <c r="AW43" s="1"/>
      <c r="AX43" s="1"/>
      <c r="AY43" s="1"/>
      <c r="AZ43" s="1"/>
    </row>
    <row r="44" spans="1:52" ht="138.75" customHeight="1">
      <c r="A44" s="1"/>
      <c r="B44" s="23"/>
      <c r="C44" s="28" t="s">
        <v>1134</v>
      </c>
      <c r="D44" s="14" t="s">
        <v>424</v>
      </c>
      <c r="E44" s="15" t="s">
        <v>252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8"/>
      <c r="AE44" s="1"/>
      <c r="AF44" s="1" t="s">
        <v>253</v>
      </c>
      <c r="AG44" s="1" t="s">
        <v>254</v>
      </c>
      <c r="AH44" s="1" t="s">
        <v>255</v>
      </c>
      <c r="AI44" s="1" t="s">
        <v>256</v>
      </c>
      <c r="AJ44" s="1" t="s">
        <v>257</v>
      </c>
      <c r="AK44" s="1" t="s">
        <v>258</v>
      </c>
      <c r="AL44" s="1" t="s">
        <v>259</v>
      </c>
      <c r="AM44" s="1" t="s">
        <v>260</v>
      </c>
      <c r="AN44" s="1" t="s">
        <v>261</v>
      </c>
      <c r="AO44" s="1" t="s">
        <v>262</v>
      </c>
      <c r="AP44" s="1" t="s">
        <v>949</v>
      </c>
      <c r="AQ44" s="1" t="s">
        <v>950</v>
      </c>
      <c r="AR44" s="1" t="s">
        <v>951</v>
      </c>
      <c r="AS44" s="1" t="s">
        <v>952</v>
      </c>
      <c r="AT44" s="1" t="s">
        <v>953</v>
      </c>
      <c r="AU44" s="1" t="s">
        <v>916</v>
      </c>
      <c r="AV44" s="1" t="s">
        <v>917</v>
      </c>
      <c r="AW44" s="1"/>
      <c r="AX44" s="1"/>
      <c r="AY44" s="1"/>
      <c r="AZ44" s="1"/>
    </row>
    <row r="45" spans="1:52" ht="73.5" customHeight="1">
      <c r="A45" s="1"/>
      <c r="B45" s="23"/>
      <c r="C45" s="28" t="s">
        <v>1135</v>
      </c>
      <c r="D45" s="14" t="s">
        <v>927</v>
      </c>
      <c r="E45" s="15" t="s">
        <v>918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8"/>
      <c r="AE45" s="1"/>
      <c r="AF45" s="1" t="s">
        <v>919</v>
      </c>
      <c r="AG45" s="1" t="s">
        <v>920</v>
      </c>
      <c r="AH45" s="1" t="s">
        <v>921</v>
      </c>
      <c r="AI45" s="1" t="s">
        <v>44</v>
      </c>
      <c r="AJ45" s="1" t="s">
        <v>45</v>
      </c>
      <c r="AK45" s="1" t="s">
        <v>46</v>
      </c>
      <c r="AL45" s="1" t="s">
        <v>47</v>
      </c>
      <c r="AM45" s="1" t="s">
        <v>48</v>
      </c>
      <c r="AN45" s="1" t="s">
        <v>49</v>
      </c>
      <c r="AO45" s="1" t="s">
        <v>50</v>
      </c>
      <c r="AP45" s="1" t="s">
        <v>51</v>
      </c>
      <c r="AQ45" s="1" t="s">
        <v>52</v>
      </c>
      <c r="AR45" s="1" t="s">
        <v>53</v>
      </c>
      <c r="AS45" s="1" t="s">
        <v>54</v>
      </c>
      <c r="AT45" s="1" t="s">
        <v>55</v>
      </c>
      <c r="AU45" s="1" t="s">
        <v>56</v>
      </c>
      <c r="AV45" s="1" t="s">
        <v>57</v>
      </c>
      <c r="AW45" s="1"/>
      <c r="AX45" s="1"/>
      <c r="AY45" s="1"/>
      <c r="AZ45" s="1"/>
    </row>
    <row r="46" spans="1:52" ht="73.5" customHeight="1">
      <c r="A46" s="1"/>
      <c r="B46" s="19"/>
      <c r="C46" s="28" t="s">
        <v>1136</v>
      </c>
      <c r="D46" s="14" t="s">
        <v>926</v>
      </c>
      <c r="E46" s="15" t="s">
        <v>58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8"/>
      <c r="AE46" s="1"/>
      <c r="AF46" s="1" t="s">
        <v>59</v>
      </c>
      <c r="AG46" s="1" t="s">
        <v>631</v>
      </c>
      <c r="AH46" s="1" t="s">
        <v>632</v>
      </c>
      <c r="AI46" s="1" t="s">
        <v>633</v>
      </c>
      <c r="AJ46" s="1" t="s">
        <v>634</v>
      </c>
      <c r="AK46" s="1" t="s">
        <v>635</v>
      </c>
      <c r="AL46" s="1" t="s">
        <v>636</v>
      </c>
      <c r="AM46" s="1" t="s">
        <v>637</v>
      </c>
      <c r="AN46" s="1" t="s">
        <v>638</v>
      </c>
      <c r="AO46" s="1" t="s">
        <v>639</v>
      </c>
      <c r="AP46" s="1" t="s">
        <v>640</v>
      </c>
      <c r="AQ46" s="1" t="s">
        <v>644</v>
      </c>
      <c r="AR46" s="1" t="s">
        <v>645</v>
      </c>
      <c r="AS46" s="1" t="s">
        <v>646</v>
      </c>
      <c r="AT46" s="1" t="s">
        <v>647</v>
      </c>
      <c r="AU46" s="1" t="s">
        <v>267</v>
      </c>
      <c r="AV46" s="1" t="s">
        <v>268</v>
      </c>
      <c r="AW46" s="1"/>
      <c r="AX46" s="1"/>
      <c r="AY46" s="1"/>
      <c r="AZ46" s="1"/>
    </row>
    <row r="47" spans="1:52" ht="47.25" customHeight="1">
      <c r="A47" s="1"/>
      <c r="B47" s="19"/>
      <c r="C47" s="28" t="s">
        <v>1137</v>
      </c>
      <c r="D47" s="14" t="s">
        <v>925</v>
      </c>
      <c r="E47" s="15" t="s">
        <v>269</v>
      </c>
      <c r="F47" s="29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8"/>
      <c r="AE47" s="1"/>
      <c r="AF47" s="1" t="s">
        <v>270</v>
      </c>
      <c r="AG47" s="1" t="s">
        <v>271</v>
      </c>
      <c r="AH47" s="1" t="s">
        <v>272</v>
      </c>
      <c r="AI47" s="1" t="s">
        <v>273</v>
      </c>
      <c r="AJ47" s="1" t="s">
        <v>274</v>
      </c>
      <c r="AK47" s="1" t="s">
        <v>275</v>
      </c>
      <c r="AL47" s="1" t="s">
        <v>276</v>
      </c>
      <c r="AM47" s="1" t="s">
        <v>277</v>
      </c>
      <c r="AN47" s="1" t="s">
        <v>278</v>
      </c>
      <c r="AO47" s="1" t="s">
        <v>279</v>
      </c>
      <c r="AP47" s="1" t="s">
        <v>280</v>
      </c>
      <c r="AQ47" s="1" t="s">
        <v>281</v>
      </c>
      <c r="AR47" s="1" t="s">
        <v>282</v>
      </c>
      <c r="AS47" s="1" t="s">
        <v>283</v>
      </c>
      <c r="AT47" s="1" t="s">
        <v>284</v>
      </c>
      <c r="AU47" s="1" t="s">
        <v>285</v>
      </c>
      <c r="AV47" s="1" t="s">
        <v>286</v>
      </c>
      <c r="AW47" s="1"/>
      <c r="AX47" s="1"/>
      <c r="AY47" s="1"/>
      <c r="AZ47" s="1"/>
    </row>
    <row r="48" spans="1:52" ht="45" customHeight="1">
      <c r="A48" s="1"/>
      <c r="B48" s="19"/>
      <c r="C48" s="28" t="s">
        <v>1138</v>
      </c>
      <c r="D48" s="14" t="s">
        <v>1013</v>
      </c>
      <c r="E48" s="15" t="s">
        <v>287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8"/>
      <c r="AE48" s="1"/>
      <c r="AF48" s="1" t="s">
        <v>770</v>
      </c>
      <c r="AG48" s="1" t="s">
        <v>771</v>
      </c>
      <c r="AH48" s="1" t="s">
        <v>772</v>
      </c>
      <c r="AI48" s="1" t="s">
        <v>827</v>
      </c>
      <c r="AJ48" s="1" t="s">
        <v>828</v>
      </c>
      <c r="AK48" s="1" t="s">
        <v>599</v>
      </c>
      <c r="AL48" s="1" t="s">
        <v>600</v>
      </c>
      <c r="AM48" s="1" t="s">
        <v>601</v>
      </c>
      <c r="AN48" s="1" t="s">
        <v>602</v>
      </c>
      <c r="AO48" s="1" t="s">
        <v>603</v>
      </c>
      <c r="AP48" s="1" t="s">
        <v>14</v>
      </c>
      <c r="AQ48" s="1" t="s">
        <v>15</v>
      </c>
      <c r="AR48" s="1" t="s">
        <v>16</v>
      </c>
      <c r="AS48" s="1" t="s">
        <v>17</v>
      </c>
      <c r="AT48" s="1" t="s">
        <v>609</v>
      </c>
      <c r="AU48" s="1" t="s">
        <v>610</v>
      </c>
      <c r="AV48" s="1" t="s">
        <v>611</v>
      </c>
      <c r="AW48" s="1"/>
      <c r="AX48" s="1"/>
      <c r="AY48" s="1"/>
      <c r="AZ48" s="1"/>
    </row>
    <row r="49" spans="1:52" ht="60.75" customHeight="1">
      <c r="A49" s="1"/>
      <c r="B49" s="23"/>
      <c r="C49" s="28" t="s">
        <v>1139</v>
      </c>
      <c r="D49" s="14" t="s">
        <v>1012</v>
      </c>
      <c r="E49" s="15" t="s">
        <v>612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8"/>
      <c r="AE49" s="1"/>
      <c r="AF49" s="1" t="s">
        <v>613</v>
      </c>
      <c r="AG49" s="1" t="s">
        <v>614</v>
      </c>
      <c r="AH49" s="1" t="s">
        <v>615</v>
      </c>
      <c r="AI49" s="1" t="s">
        <v>616</v>
      </c>
      <c r="AJ49" s="1" t="s">
        <v>617</v>
      </c>
      <c r="AK49" s="1" t="s">
        <v>618</v>
      </c>
      <c r="AL49" s="1" t="s">
        <v>619</v>
      </c>
      <c r="AM49" s="1" t="s">
        <v>829</v>
      </c>
      <c r="AN49" s="1" t="s">
        <v>830</v>
      </c>
      <c r="AO49" s="1" t="s">
        <v>831</v>
      </c>
      <c r="AP49" s="1" t="s">
        <v>832</v>
      </c>
      <c r="AQ49" s="1" t="s">
        <v>833</v>
      </c>
      <c r="AR49" s="1" t="s">
        <v>834</v>
      </c>
      <c r="AS49" s="1" t="s">
        <v>835</v>
      </c>
      <c r="AT49" s="1" t="s">
        <v>5</v>
      </c>
      <c r="AU49" s="1" t="s">
        <v>6</v>
      </c>
      <c r="AV49" s="1" t="s">
        <v>7</v>
      </c>
      <c r="AW49" s="1"/>
      <c r="AX49" s="1"/>
      <c r="AY49" s="1"/>
      <c r="AZ49" s="1"/>
    </row>
    <row r="50" spans="1:52" ht="70.5" customHeight="1">
      <c r="A50" s="1"/>
      <c r="B50" s="23"/>
      <c r="C50" s="28" t="s">
        <v>1140</v>
      </c>
      <c r="D50" s="14" t="s">
        <v>1011</v>
      </c>
      <c r="E50" s="15" t="s">
        <v>318</v>
      </c>
      <c r="F50" s="29" t="s">
        <v>106</v>
      </c>
      <c r="G50" s="13"/>
      <c r="H50" s="13"/>
      <c r="I50" s="13" t="s">
        <v>173</v>
      </c>
      <c r="J50" s="13" t="s">
        <v>174</v>
      </c>
      <c r="K50" s="13" t="s">
        <v>175</v>
      </c>
      <c r="L50" s="13"/>
      <c r="M50" s="13"/>
      <c r="N50" s="13"/>
      <c r="O50" s="13"/>
      <c r="P50" s="13"/>
      <c r="Q50" s="37" t="s">
        <v>176</v>
      </c>
      <c r="R50" s="13" t="s">
        <v>98</v>
      </c>
      <c r="S50" s="33">
        <v>39377</v>
      </c>
      <c r="T50" s="13"/>
      <c r="U50" s="13"/>
      <c r="V50" s="31">
        <f>V51+V53+V54+V55+V56+V57+V58+V52</f>
        <v>1055.2</v>
      </c>
      <c r="W50" s="31">
        <f>W51+W53+W54+W55+W56+W57+W58+W52</f>
        <v>1021.3000000000001</v>
      </c>
      <c r="X50" s="31">
        <f>X51+X53+X54+X55+X56+X57+X58+X52</f>
        <v>646</v>
      </c>
      <c r="Y50" s="31">
        <f>Y51+Y53+Y54+Y55</f>
        <v>660</v>
      </c>
      <c r="Z50" s="31">
        <f>Z51+Z53+Z54+Z55</f>
        <v>566</v>
      </c>
      <c r="AA50" s="31">
        <f>AA51+AA53+AA54+AA55</f>
        <v>710</v>
      </c>
      <c r="AB50" s="31">
        <f>AB51+AB53+AB54+AB55</f>
        <v>775</v>
      </c>
      <c r="AC50" s="31"/>
      <c r="AD50" s="8"/>
      <c r="AE50" s="1"/>
      <c r="AF50" s="1" t="s">
        <v>319</v>
      </c>
      <c r="AG50" s="1" t="s">
        <v>320</v>
      </c>
      <c r="AH50" s="1" t="s">
        <v>321</v>
      </c>
      <c r="AI50" s="1" t="s">
        <v>322</v>
      </c>
      <c r="AJ50" s="1" t="s">
        <v>323</v>
      </c>
      <c r="AK50" s="1" t="s">
        <v>324</v>
      </c>
      <c r="AL50" s="1" t="s">
        <v>325</v>
      </c>
      <c r="AM50" s="1" t="s">
        <v>326</v>
      </c>
      <c r="AN50" s="1" t="s">
        <v>327</v>
      </c>
      <c r="AO50" s="1" t="s">
        <v>328</v>
      </c>
      <c r="AP50" s="1" t="s">
        <v>329</v>
      </c>
      <c r="AQ50" s="1" t="s">
        <v>330</v>
      </c>
      <c r="AR50" s="1" t="s">
        <v>331</v>
      </c>
      <c r="AS50" s="1" t="s">
        <v>332</v>
      </c>
      <c r="AT50" s="1" t="s">
        <v>333</v>
      </c>
      <c r="AU50" s="1" t="s">
        <v>334</v>
      </c>
      <c r="AV50" s="1" t="s">
        <v>335</v>
      </c>
      <c r="AW50" s="1"/>
      <c r="AX50" s="1"/>
      <c r="AY50" s="1"/>
      <c r="AZ50" s="1"/>
    </row>
    <row r="51" spans="1:52" ht="30.75" customHeight="1">
      <c r="A51" s="1"/>
      <c r="B51" s="23"/>
      <c r="C51" s="28"/>
      <c r="D51" s="14" t="s">
        <v>1066</v>
      </c>
      <c r="E51" s="15"/>
      <c r="F51" s="29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38"/>
      <c r="R51" s="13"/>
      <c r="S51" s="13"/>
      <c r="T51" s="13"/>
      <c r="U51" s="13"/>
      <c r="V51" s="13">
        <v>478.9</v>
      </c>
      <c r="W51" s="13">
        <v>452.6</v>
      </c>
      <c r="X51" s="13">
        <v>479</v>
      </c>
      <c r="Y51" s="13">
        <v>493</v>
      </c>
      <c r="Z51" s="13">
        <v>493.3</v>
      </c>
      <c r="AA51" s="13">
        <v>523</v>
      </c>
      <c r="AB51" s="13">
        <v>575</v>
      </c>
      <c r="AC51" s="13"/>
      <c r="AD51" s="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30.75" customHeight="1">
      <c r="A52" s="1"/>
      <c r="B52" s="23"/>
      <c r="C52" s="28"/>
      <c r="D52" s="14" t="s">
        <v>38</v>
      </c>
      <c r="E52" s="15"/>
      <c r="F52" s="29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38"/>
      <c r="R52" s="13"/>
      <c r="S52" s="13"/>
      <c r="T52" s="13"/>
      <c r="U52" s="13"/>
      <c r="V52" s="13">
        <v>13.7</v>
      </c>
      <c r="W52" s="13">
        <v>13.7</v>
      </c>
      <c r="X52" s="13">
        <v>0</v>
      </c>
      <c r="Y52" s="13"/>
      <c r="Z52" s="13"/>
      <c r="AA52" s="13"/>
      <c r="AB52" s="13"/>
      <c r="AC52" s="13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23.25" customHeight="1">
      <c r="A53" s="1"/>
      <c r="B53" s="23"/>
      <c r="C53" s="28"/>
      <c r="D53" s="14" t="s">
        <v>1067</v>
      </c>
      <c r="E53" s="15"/>
      <c r="F53" s="29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38"/>
      <c r="R53" s="13"/>
      <c r="S53" s="13"/>
      <c r="T53" s="13"/>
      <c r="U53" s="13"/>
      <c r="V53" s="13">
        <v>70</v>
      </c>
      <c r="W53" s="13">
        <v>64</v>
      </c>
      <c r="X53" s="13">
        <v>140</v>
      </c>
      <c r="Y53" s="13">
        <v>140</v>
      </c>
      <c r="Z53" s="13">
        <v>46.7</v>
      </c>
      <c r="AA53" s="13">
        <v>160</v>
      </c>
      <c r="AB53" s="13">
        <v>170</v>
      </c>
      <c r="AC53" s="13"/>
      <c r="AD53" s="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22.5" customHeight="1">
      <c r="A54" s="1"/>
      <c r="B54" s="23"/>
      <c r="C54" s="28"/>
      <c r="D54" s="14" t="s">
        <v>1068</v>
      </c>
      <c r="E54" s="15"/>
      <c r="F54" s="29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38"/>
      <c r="R54" s="13"/>
      <c r="S54" s="13"/>
      <c r="T54" s="13"/>
      <c r="U54" s="13"/>
      <c r="V54" s="13">
        <v>0.9</v>
      </c>
      <c r="W54" s="13">
        <v>0.6</v>
      </c>
      <c r="X54" s="13">
        <v>0</v>
      </c>
      <c r="Y54" s="13">
        <v>0</v>
      </c>
      <c r="Z54" s="13">
        <v>1</v>
      </c>
      <c r="AA54" s="13">
        <v>0</v>
      </c>
      <c r="AB54" s="13">
        <v>0</v>
      </c>
      <c r="AC54" s="13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23.25" customHeight="1">
      <c r="A55" s="1"/>
      <c r="B55" s="23"/>
      <c r="C55" s="28"/>
      <c r="D55" s="14" t="s">
        <v>1069</v>
      </c>
      <c r="E55" s="15"/>
      <c r="F55" s="29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38"/>
      <c r="R55" s="13"/>
      <c r="S55" s="13"/>
      <c r="T55" s="13"/>
      <c r="U55" s="13"/>
      <c r="V55" s="13">
        <v>39.7</v>
      </c>
      <c r="W55" s="13">
        <v>38.4</v>
      </c>
      <c r="X55" s="13">
        <v>27</v>
      </c>
      <c r="Y55" s="13">
        <v>27</v>
      </c>
      <c r="Z55" s="13">
        <v>25</v>
      </c>
      <c r="AA55" s="13">
        <v>27</v>
      </c>
      <c r="AB55" s="13">
        <v>30</v>
      </c>
      <c r="AC55" s="13"/>
      <c r="AD55" s="8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23.25" customHeight="1">
      <c r="A56" s="1"/>
      <c r="B56" s="23"/>
      <c r="C56" s="28"/>
      <c r="D56" s="14" t="s">
        <v>1069</v>
      </c>
      <c r="E56" s="15"/>
      <c r="F56" s="29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38"/>
      <c r="R56" s="13"/>
      <c r="S56" s="13"/>
      <c r="T56" s="13"/>
      <c r="U56" s="13"/>
      <c r="V56" s="13">
        <v>25</v>
      </c>
      <c r="W56" s="13">
        <v>25</v>
      </c>
      <c r="X56" s="13">
        <v>0</v>
      </c>
      <c r="Y56" s="13"/>
      <c r="Z56" s="13"/>
      <c r="AA56" s="13"/>
      <c r="AB56" s="13"/>
      <c r="AC56" s="13"/>
      <c r="AD56" s="8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23.25" customHeight="1">
      <c r="A57" s="1"/>
      <c r="B57" s="23"/>
      <c r="C57" s="28"/>
      <c r="D57" s="14" t="s">
        <v>4</v>
      </c>
      <c r="E57" s="15"/>
      <c r="F57" s="29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38"/>
      <c r="R57" s="13"/>
      <c r="S57" s="13"/>
      <c r="T57" s="13"/>
      <c r="U57" s="13"/>
      <c r="V57" s="13">
        <v>177</v>
      </c>
      <c r="W57" s="13">
        <v>177</v>
      </c>
      <c r="X57" s="13">
        <v>0</v>
      </c>
      <c r="Y57" s="13"/>
      <c r="Z57" s="13"/>
      <c r="AA57" s="13"/>
      <c r="AB57" s="13"/>
      <c r="AC57" s="13"/>
      <c r="AD57" s="8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23.25" customHeight="1">
      <c r="A58" s="1"/>
      <c r="B58" s="23"/>
      <c r="C58" s="28"/>
      <c r="D58" s="14" t="s">
        <v>61</v>
      </c>
      <c r="E58" s="15"/>
      <c r="F58" s="29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38"/>
      <c r="R58" s="13"/>
      <c r="S58" s="13"/>
      <c r="T58" s="13"/>
      <c r="U58" s="13"/>
      <c r="V58" s="13">
        <v>250</v>
      </c>
      <c r="W58" s="13">
        <v>250</v>
      </c>
      <c r="X58" s="13">
        <v>0</v>
      </c>
      <c r="Y58" s="13"/>
      <c r="Z58" s="13"/>
      <c r="AA58" s="13"/>
      <c r="AB58" s="13"/>
      <c r="AC58" s="13"/>
      <c r="AD58" s="8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23.25" customHeight="1">
      <c r="A59" s="1"/>
      <c r="B59" s="23"/>
      <c r="C59" s="28" t="s">
        <v>1141</v>
      </c>
      <c r="D59" s="14" t="s">
        <v>1110</v>
      </c>
      <c r="E59" s="15"/>
      <c r="F59" s="29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38"/>
      <c r="R59" s="13"/>
      <c r="S59" s="13"/>
      <c r="T59" s="13"/>
      <c r="U59" s="13"/>
      <c r="V59" s="13">
        <f>V60+V71+V67+V68+V69</f>
        <v>10419.699999999999</v>
      </c>
      <c r="W59" s="13">
        <f>W60+W71+W67+W68+W69</f>
        <v>10387.499999999998</v>
      </c>
      <c r="X59" s="13">
        <f>X60+X71+X67+X68+X69+X70</f>
        <v>9501</v>
      </c>
      <c r="Y59" s="13">
        <f>Y60+Y71</f>
        <v>4635</v>
      </c>
      <c r="Z59" s="13">
        <f>Z60+Z71</f>
        <v>3061</v>
      </c>
      <c r="AA59" s="13">
        <f>AA60+AA71</f>
        <v>4909</v>
      </c>
      <c r="AB59" s="13">
        <f>AB60+AB71</f>
        <v>5265</v>
      </c>
      <c r="AC59" s="13"/>
      <c r="AD59" s="8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72" customHeight="1">
      <c r="A60" s="1"/>
      <c r="B60" s="23"/>
      <c r="C60" s="28" t="s">
        <v>1141</v>
      </c>
      <c r="D60" s="14" t="s">
        <v>1010</v>
      </c>
      <c r="E60" s="15" t="s">
        <v>336</v>
      </c>
      <c r="F60" s="29" t="s">
        <v>106</v>
      </c>
      <c r="G60" s="13"/>
      <c r="H60" s="13"/>
      <c r="I60" s="13" t="s">
        <v>177</v>
      </c>
      <c r="J60" s="13" t="s">
        <v>178</v>
      </c>
      <c r="K60" s="13" t="s">
        <v>179</v>
      </c>
      <c r="L60" s="13"/>
      <c r="M60" s="13"/>
      <c r="N60" s="13"/>
      <c r="O60" s="13"/>
      <c r="P60" s="13"/>
      <c r="Q60" s="38"/>
      <c r="R60" s="13" t="s">
        <v>98</v>
      </c>
      <c r="S60" s="33">
        <v>39377</v>
      </c>
      <c r="T60" s="13"/>
      <c r="U60" s="13"/>
      <c r="V60" s="31">
        <f>V61+V64+V65+V66+V62+V63</f>
        <v>4686.7</v>
      </c>
      <c r="W60" s="31">
        <f>W61+W64+W65+W66+W62+W63</f>
        <v>4666.999999999999</v>
      </c>
      <c r="X60" s="31">
        <f>X61+X64+X65+X66+X62+X63</f>
        <v>4706</v>
      </c>
      <c r="Y60" s="31">
        <f>Y61+Y64+Y65+Y66</f>
        <v>4475</v>
      </c>
      <c r="Z60" s="31">
        <f>Z61+Z64+Z65+Z66</f>
        <v>2961</v>
      </c>
      <c r="AA60" s="31">
        <f>AA61+AA64+AA65+AA66</f>
        <v>4749</v>
      </c>
      <c r="AB60" s="31">
        <f>AB61+AB64+AB65+AB66</f>
        <v>5105</v>
      </c>
      <c r="AC60" s="31"/>
      <c r="AD60" s="8"/>
      <c r="AE60" s="1"/>
      <c r="AF60" s="1" t="s">
        <v>337</v>
      </c>
      <c r="AG60" s="1" t="s">
        <v>338</v>
      </c>
      <c r="AH60" s="1" t="s">
        <v>339</v>
      </c>
      <c r="AI60" s="1" t="s">
        <v>340</v>
      </c>
      <c r="AJ60" s="1" t="s">
        <v>72</v>
      </c>
      <c r="AK60" s="1" t="s">
        <v>73</v>
      </c>
      <c r="AL60" s="1" t="s">
        <v>74</v>
      </c>
      <c r="AM60" s="1" t="s">
        <v>75</v>
      </c>
      <c r="AN60" s="1" t="s">
        <v>76</v>
      </c>
      <c r="AO60" s="1" t="s">
        <v>77</v>
      </c>
      <c r="AP60" s="1" t="s">
        <v>78</v>
      </c>
      <c r="AQ60" s="1" t="s">
        <v>79</v>
      </c>
      <c r="AR60" s="1" t="s">
        <v>80</v>
      </c>
      <c r="AS60" s="1" t="s">
        <v>81</v>
      </c>
      <c r="AT60" s="1" t="s">
        <v>82</v>
      </c>
      <c r="AU60" s="1" t="s">
        <v>83</v>
      </c>
      <c r="AV60" s="1" t="s">
        <v>84</v>
      </c>
      <c r="AW60" s="1"/>
      <c r="AX60" s="1"/>
      <c r="AY60" s="1"/>
      <c r="AZ60" s="1"/>
    </row>
    <row r="61" spans="1:52" ht="16.5" customHeight="1">
      <c r="A61" s="1"/>
      <c r="B61" s="23"/>
      <c r="C61" s="28"/>
      <c r="D61" s="14" t="s">
        <v>1066</v>
      </c>
      <c r="E61" s="15"/>
      <c r="F61" s="29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38"/>
      <c r="R61" s="13"/>
      <c r="S61" s="13"/>
      <c r="T61" s="13"/>
      <c r="U61" s="13"/>
      <c r="V61" s="13">
        <v>1724.9</v>
      </c>
      <c r="W61" s="13">
        <v>1721.1</v>
      </c>
      <c r="X61" s="13">
        <v>1857.8</v>
      </c>
      <c r="Y61" s="13">
        <v>2249</v>
      </c>
      <c r="Z61" s="13">
        <v>1765.5</v>
      </c>
      <c r="AA61" s="13">
        <v>2414</v>
      </c>
      <c r="AB61" s="13">
        <v>2655</v>
      </c>
      <c r="AC61" s="13"/>
      <c r="AD61" s="8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6.5" customHeight="1">
      <c r="A62" s="1"/>
      <c r="B62" s="23"/>
      <c r="C62" s="28"/>
      <c r="D62" s="14" t="s">
        <v>38</v>
      </c>
      <c r="E62" s="15"/>
      <c r="F62" s="29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38"/>
      <c r="R62" s="13"/>
      <c r="S62" s="13"/>
      <c r="T62" s="13"/>
      <c r="U62" s="13"/>
      <c r="V62" s="13">
        <v>54.7</v>
      </c>
      <c r="W62" s="13">
        <v>54.7</v>
      </c>
      <c r="X62" s="13">
        <v>0</v>
      </c>
      <c r="Y62" s="13"/>
      <c r="Z62" s="13"/>
      <c r="AA62" s="13"/>
      <c r="AB62" s="13"/>
      <c r="AC62" s="13"/>
      <c r="AD62" s="8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29.25" customHeight="1">
      <c r="A63" s="1"/>
      <c r="B63" s="23"/>
      <c r="C63" s="28"/>
      <c r="D63" s="14" t="s">
        <v>39</v>
      </c>
      <c r="E63" s="15"/>
      <c r="F63" s="29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38"/>
      <c r="R63" s="13"/>
      <c r="S63" s="13"/>
      <c r="T63" s="13"/>
      <c r="U63" s="13"/>
      <c r="V63" s="13">
        <v>23.4</v>
      </c>
      <c r="W63" s="13">
        <v>17.9</v>
      </c>
      <c r="X63" s="13">
        <v>0</v>
      </c>
      <c r="Y63" s="13"/>
      <c r="Z63" s="13"/>
      <c r="AA63" s="13"/>
      <c r="AB63" s="13"/>
      <c r="AC63" s="13"/>
      <c r="AD63" s="8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7.25" customHeight="1">
      <c r="A64" s="1"/>
      <c r="B64" s="23"/>
      <c r="C64" s="28"/>
      <c r="D64" s="14" t="s">
        <v>1067</v>
      </c>
      <c r="E64" s="15"/>
      <c r="F64" s="29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38"/>
      <c r="R64" s="13"/>
      <c r="S64" s="13"/>
      <c r="T64" s="13"/>
      <c r="U64" s="13"/>
      <c r="V64" s="13">
        <v>2388.2</v>
      </c>
      <c r="W64" s="13">
        <v>2379.6</v>
      </c>
      <c r="X64" s="13">
        <v>2297</v>
      </c>
      <c r="Y64" s="13">
        <v>1795</v>
      </c>
      <c r="Z64" s="13">
        <v>922.5</v>
      </c>
      <c r="AA64" s="13">
        <v>1965</v>
      </c>
      <c r="AB64" s="13">
        <v>2065</v>
      </c>
      <c r="AC64" s="13"/>
      <c r="AD64" s="8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23"/>
      <c r="C65" s="28"/>
      <c r="D65" s="14" t="s">
        <v>1068</v>
      </c>
      <c r="E65" s="15"/>
      <c r="F65" s="29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38"/>
      <c r="R65" s="13"/>
      <c r="S65" s="13"/>
      <c r="T65" s="13"/>
      <c r="U65" s="13"/>
      <c r="V65" s="13">
        <v>97</v>
      </c>
      <c r="W65" s="13">
        <v>96.8</v>
      </c>
      <c r="X65" s="13">
        <v>100</v>
      </c>
      <c r="Y65" s="13">
        <v>100</v>
      </c>
      <c r="Z65" s="13">
        <v>90</v>
      </c>
      <c r="AA65" s="13">
        <v>100</v>
      </c>
      <c r="AB65" s="13">
        <v>100</v>
      </c>
      <c r="AC65" s="13"/>
      <c r="AD65" s="8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22.5" customHeight="1">
      <c r="A66" s="1"/>
      <c r="B66" s="23"/>
      <c r="C66" s="28"/>
      <c r="D66" s="14" t="s">
        <v>1069</v>
      </c>
      <c r="E66" s="15"/>
      <c r="F66" s="29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38"/>
      <c r="R66" s="13"/>
      <c r="S66" s="13"/>
      <c r="T66" s="13"/>
      <c r="U66" s="13"/>
      <c r="V66" s="13">
        <v>398.5</v>
      </c>
      <c r="W66" s="13">
        <v>396.9</v>
      </c>
      <c r="X66" s="13">
        <v>451.2</v>
      </c>
      <c r="Y66" s="13">
        <v>331</v>
      </c>
      <c r="Z66" s="13">
        <v>183</v>
      </c>
      <c r="AA66" s="13">
        <v>270</v>
      </c>
      <c r="AB66" s="13">
        <v>285</v>
      </c>
      <c r="AC66" s="13"/>
      <c r="AD66" s="8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57.75" customHeight="1">
      <c r="A67" s="1"/>
      <c r="B67" s="23"/>
      <c r="C67" s="28"/>
      <c r="D67" s="14" t="s">
        <v>63</v>
      </c>
      <c r="E67" s="15"/>
      <c r="F67" s="29" t="s">
        <v>64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36"/>
      <c r="R67" s="13"/>
      <c r="S67" s="13"/>
      <c r="T67" s="13"/>
      <c r="U67" s="13"/>
      <c r="V67" s="13">
        <v>199.7</v>
      </c>
      <c r="W67" s="13">
        <v>199.7</v>
      </c>
      <c r="X67" s="13">
        <v>395</v>
      </c>
      <c r="Y67" s="13"/>
      <c r="Z67" s="13"/>
      <c r="AA67" s="13"/>
      <c r="AB67" s="13"/>
      <c r="AC67" s="13"/>
      <c r="AD67" s="8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57.75" customHeight="1">
      <c r="A68" s="1"/>
      <c r="B68" s="23"/>
      <c r="C68" s="28"/>
      <c r="D68" s="14" t="s">
        <v>65</v>
      </c>
      <c r="E68" s="15"/>
      <c r="F68" s="29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36"/>
      <c r="R68" s="13"/>
      <c r="S68" s="13"/>
      <c r="T68" s="13"/>
      <c r="U68" s="13"/>
      <c r="V68" s="13">
        <v>5258.9</v>
      </c>
      <c r="W68" s="13">
        <v>5258.9</v>
      </c>
      <c r="X68" s="13">
        <v>4200</v>
      </c>
      <c r="Y68" s="13"/>
      <c r="Z68" s="13"/>
      <c r="AA68" s="13"/>
      <c r="AB68" s="13"/>
      <c r="AC68" s="13"/>
      <c r="AD68" s="8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57.75" customHeight="1">
      <c r="A69" s="1"/>
      <c r="B69" s="23"/>
      <c r="C69" s="28"/>
      <c r="D69" s="14" t="s">
        <v>40</v>
      </c>
      <c r="E69" s="15"/>
      <c r="F69" s="29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36"/>
      <c r="R69" s="13"/>
      <c r="S69" s="13"/>
      <c r="T69" s="13"/>
      <c r="U69" s="13"/>
      <c r="V69" s="13">
        <v>50</v>
      </c>
      <c r="W69" s="13">
        <v>50</v>
      </c>
      <c r="X69" s="13">
        <v>0</v>
      </c>
      <c r="Y69" s="13"/>
      <c r="Z69" s="13"/>
      <c r="AA69" s="13"/>
      <c r="AB69" s="13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23.25" customHeight="1">
      <c r="A70" s="1"/>
      <c r="B70" s="23"/>
      <c r="C70" s="28"/>
      <c r="D70" s="14" t="s">
        <v>1047</v>
      </c>
      <c r="E70" s="15"/>
      <c r="F70" s="29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36"/>
      <c r="R70" s="13"/>
      <c r="S70" s="13"/>
      <c r="T70" s="13"/>
      <c r="U70" s="13"/>
      <c r="V70" s="13"/>
      <c r="W70" s="13"/>
      <c r="X70" s="13">
        <v>50</v>
      </c>
      <c r="Y70" s="13"/>
      <c r="Z70" s="13"/>
      <c r="AA70" s="13"/>
      <c r="AB70" s="13"/>
      <c r="AC70" s="13"/>
      <c r="AD70" s="8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30.75" customHeight="1">
      <c r="A71" s="1"/>
      <c r="B71" s="23"/>
      <c r="C71" s="28"/>
      <c r="D71" s="14" t="s">
        <v>1083</v>
      </c>
      <c r="E71" s="15"/>
      <c r="F71" s="29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31">
        <f>V73+V75+V74</f>
        <v>224.4</v>
      </c>
      <c r="W71" s="31">
        <f>W72+W73+W74+W75</f>
        <v>211.89999999999998</v>
      </c>
      <c r="X71" s="31">
        <f>X73+X75+X74</f>
        <v>150</v>
      </c>
      <c r="Y71" s="31">
        <f>Y73+Y74+Y75</f>
        <v>160</v>
      </c>
      <c r="Z71" s="31">
        <f>Z73+Z74+Z75</f>
        <v>100</v>
      </c>
      <c r="AA71" s="31">
        <f>AA73+AA74+AA75</f>
        <v>160</v>
      </c>
      <c r="AB71" s="31">
        <f>AB73+AB74+AB75</f>
        <v>160</v>
      </c>
      <c r="AC71" s="31"/>
      <c r="AD71" s="8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22.5" customHeight="1">
      <c r="A72" s="1"/>
      <c r="B72" s="23"/>
      <c r="C72" s="28"/>
      <c r="D72" s="14" t="s">
        <v>1066</v>
      </c>
      <c r="E72" s="15"/>
      <c r="F72" s="29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>
        <v>0</v>
      </c>
      <c r="X72" s="13"/>
      <c r="Y72" s="13"/>
      <c r="Z72" s="13"/>
      <c r="AA72" s="13"/>
      <c r="AB72" s="13"/>
      <c r="AC72" s="13"/>
      <c r="AD72" s="8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22.5" customHeight="1">
      <c r="A73" s="1"/>
      <c r="B73" s="23"/>
      <c r="C73" s="28"/>
      <c r="D73" s="14" t="s">
        <v>1067</v>
      </c>
      <c r="E73" s="15"/>
      <c r="F73" s="29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>
        <v>129.4</v>
      </c>
      <c r="W73" s="13">
        <v>123.6</v>
      </c>
      <c r="X73" s="13">
        <v>106</v>
      </c>
      <c r="Y73" s="13">
        <v>116</v>
      </c>
      <c r="Z73" s="13">
        <v>49.5</v>
      </c>
      <c r="AA73" s="13">
        <v>116</v>
      </c>
      <c r="AB73" s="13">
        <v>116</v>
      </c>
      <c r="AC73" s="13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22.5" customHeight="1">
      <c r="A74" s="1"/>
      <c r="B74" s="23"/>
      <c r="C74" s="28"/>
      <c r="D74" s="14" t="s">
        <v>1068</v>
      </c>
      <c r="E74" s="15"/>
      <c r="F74" s="29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>
        <v>5</v>
      </c>
      <c r="W74" s="13">
        <v>2.6</v>
      </c>
      <c r="X74" s="13">
        <v>0</v>
      </c>
      <c r="Y74" s="13">
        <v>0</v>
      </c>
      <c r="Z74" s="13"/>
      <c r="AA74" s="13">
        <v>0</v>
      </c>
      <c r="AB74" s="13">
        <v>0</v>
      </c>
      <c r="AC74" s="13"/>
      <c r="AD74" s="8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22.5" customHeight="1">
      <c r="A75" s="1"/>
      <c r="B75" s="23"/>
      <c r="C75" s="28"/>
      <c r="D75" s="14" t="s">
        <v>1069</v>
      </c>
      <c r="E75" s="15"/>
      <c r="F75" s="29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>
        <v>90</v>
      </c>
      <c r="W75" s="13">
        <v>85.7</v>
      </c>
      <c r="X75" s="13">
        <v>44</v>
      </c>
      <c r="Y75" s="13">
        <v>44</v>
      </c>
      <c r="Z75" s="13">
        <v>50.5</v>
      </c>
      <c r="AA75" s="13">
        <v>44</v>
      </c>
      <c r="AB75" s="13">
        <v>44</v>
      </c>
      <c r="AC75" s="13"/>
      <c r="AD75" s="8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8.25" customHeight="1">
      <c r="A76" s="1"/>
      <c r="B76" s="23"/>
      <c r="C76" s="28" t="s">
        <v>1142</v>
      </c>
      <c r="D76" s="14" t="s">
        <v>425</v>
      </c>
      <c r="E76" s="15" t="s">
        <v>935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8"/>
      <c r="AE76" s="1"/>
      <c r="AF76" s="1" t="s">
        <v>936</v>
      </c>
      <c r="AG76" s="1" t="s">
        <v>937</v>
      </c>
      <c r="AH76" s="1" t="s">
        <v>938</v>
      </c>
      <c r="AI76" s="1" t="s">
        <v>939</v>
      </c>
      <c r="AJ76" s="1" t="s">
        <v>940</v>
      </c>
      <c r="AK76" s="1" t="s">
        <v>941</v>
      </c>
      <c r="AL76" s="1" t="s">
        <v>942</v>
      </c>
      <c r="AM76" s="1" t="s">
        <v>943</v>
      </c>
      <c r="AN76" s="1" t="s">
        <v>944</v>
      </c>
      <c r="AO76" s="1" t="s">
        <v>945</v>
      </c>
      <c r="AP76" s="1" t="s">
        <v>946</v>
      </c>
      <c r="AQ76" s="1" t="s">
        <v>947</v>
      </c>
      <c r="AR76" s="1" t="s">
        <v>948</v>
      </c>
      <c r="AS76" s="1" t="s">
        <v>530</v>
      </c>
      <c r="AT76" s="1" t="s">
        <v>531</v>
      </c>
      <c r="AU76" s="1" t="s">
        <v>532</v>
      </c>
      <c r="AV76" s="1" t="s">
        <v>533</v>
      </c>
      <c r="AW76" s="1"/>
      <c r="AX76" s="1"/>
      <c r="AY76" s="1"/>
      <c r="AZ76" s="1"/>
    </row>
    <row r="77" spans="1:52" ht="87.75" customHeight="1">
      <c r="A77" s="1"/>
      <c r="B77" s="23"/>
      <c r="C77" s="28" t="s">
        <v>1143</v>
      </c>
      <c r="D77" s="14" t="s">
        <v>1009</v>
      </c>
      <c r="E77" s="15" t="s">
        <v>534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8"/>
      <c r="AE77" s="1"/>
      <c r="AF77" s="1" t="s">
        <v>535</v>
      </c>
      <c r="AG77" s="1" t="s">
        <v>536</v>
      </c>
      <c r="AH77" s="1" t="s">
        <v>537</v>
      </c>
      <c r="AI77" s="1" t="s">
        <v>538</v>
      </c>
      <c r="AJ77" s="1" t="s">
        <v>539</v>
      </c>
      <c r="AK77" s="1" t="s">
        <v>540</v>
      </c>
      <c r="AL77" s="1" t="s">
        <v>541</v>
      </c>
      <c r="AM77" s="1" t="s">
        <v>542</v>
      </c>
      <c r="AN77" s="1" t="s">
        <v>543</v>
      </c>
      <c r="AO77" s="1" t="s">
        <v>544</v>
      </c>
      <c r="AP77" s="1" t="s">
        <v>545</v>
      </c>
      <c r="AQ77" s="1" t="s">
        <v>546</v>
      </c>
      <c r="AR77" s="1" t="s">
        <v>547</v>
      </c>
      <c r="AS77" s="1" t="s">
        <v>548</v>
      </c>
      <c r="AT77" s="1" t="s">
        <v>549</v>
      </c>
      <c r="AU77" s="1" t="s">
        <v>550</v>
      </c>
      <c r="AV77" s="1" t="s">
        <v>551</v>
      </c>
      <c r="AW77" s="1"/>
      <c r="AX77" s="1"/>
      <c r="AY77" s="1"/>
      <c r="AZ77" s="1"/>
    </row>
    <row r="78" spans="1:52" ht="119.25" customHeight="1">
      <c r="A78" s="1"/>
      <c r="B78" s="23"/>
      <c r="C78" s="28" t="s">
        <v>1144</v>
      </c>
      <c r="D78" s="14" t="s">
        <v>924</v>
      </c>
      <c r="E78" s="15" t="s">
        <v>552</v>
      </c>
      <c r="F78" s="29" t="s">
        <v>180</v>
      </c>
      <c r="G78" s="13"/>
      <c r="H78" s="13"/>
      <c r="I78" s="13" t="s">
        <v>1084</v>
      </c>
      <c r="J78" s="13" t="s">
        <v>181</v>
      </c>
      <c r="K78" s="13" t="s">
        <v>182</v>
      </c>
      <c r="L78" s="13"/>
      <c r="M78" s="13"/>
      <c r="N78" s="13"/>
      <c r="O78" s="13"/>
      <c r="P78" s="13"/>
      <c r="Q78" s="13" t="s">
        <v>1074</v>
      </c>
      <c r="R78" s="13" t="s">
        <v>1074</v>
      </c>
      <c r="S78" s="13" t="s">
        <v>1074</v>
      </c>
      <c r="T78" s="13"/>
      <c r="U78" s="13"/>
      <c r="V78" s="31">
        <v>0</v>
      </c>
      <c r="W78" s="31">
        <v>0</v>
      </c>
      <c r="X78" s="31">
        <v>0</v>
      </c>
      <c r="Y78" s="31">
        <v>0</v>
      </c>
      <c r="Z78" s="31">
        <v>39</v>
      </c>
      <c r="AA78" s="31">
        <v>0</v>
      </c>
      <c r="AB78" s="31">
        <v>0</v>
      </c>
      <c r="AC78" s="13"/>
      <c r="AD78" s="8"/>
      <c r="AE78" s="1"/>
      <c r="AF78" s="1" t="s">
        <v>553</v>
      </c>
      <c r="AG78" s="1" t="s">
        <v>554</v>
      </c>
      <c r="AH78" s="1" t="s">
        <v>555</v>
      </c>
      <c r="AI78" s="1" t="s">
        <v>556</v>
      </c>
      <c r="AJ78" s="1" t="s">
        <v>557</v>
      </c>
      <c r="AK78" s="1" t="s">
        <v>576</v>
      </c>
      <c r="AL78" s="1" t="s">
        <v>577</v>
      </c>
      <c r="AM78" s="1" t="s">
        <v>578</v>
      </c>
      <c r="AN78" s="1" t="s">
        <v>590</v>
      </c>
      <c r="AO78" s="1" t="s">
        <v>591</v>
      </c>
      <c r="AP78" s="1" t="s">
        <v>592</v>
      </c>
      <c r="AQ78" s="1" t="s">
        <v>593</v>
      </c>
      <c r="AR78" s="1" t="s">
        <v>594</v>
      </c>
      <c r="AS78" s="1" t="s">
        <v>595</v>
      </c>
      <c r="AT78" s="1" t="s">
        <v>596</v>
      </c>
      <c r="AU78" s="1" t="s">
        <v>597</v>
      </c>
      <c r="AV78" s="1" t="s">
        <v>598</v>
      </c>
      <c r="AW78" s="1"/>
      <c r="AX78" s="1"/>
      <c r="AY78" s="1"/>
      <c r="AZ78" s="1"/>
    </row>
    <row r="79" spans="1:52" ht="119.25" customHeight="1">
      <c r="A79" s="1"/>
      <c r="B79" s="23"/>
      <c r="C79" s="28"/>
      <c r="D79" s="14"/>
      <c r="E79" s="15"/>
      <c r="F79" s="29" t="s">
        <v>101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31">
        <v>39</v>
      </c>
      <c r="W79" s="31">
        <v>39</v>
      </c>
      <c r="X79" s="31">
        <v>45</v>
      </c>
      <c r="Y79" s="31">
        <v>45</v>
      </c>
      <c r="Z79" s="31"/>
      <c r="AA79" s="31">
        <v>50</v>
      </c>
      <c r="AB79" s="31">
        <v>55</v>
      </c>
      <c r="AC79" s="13"/>
      <c r="AD79" s="8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60.75" customHeight="1">
      <c r="A80" s="1"/>
      <c r="B80" s="23"/>
      <c r="C80" s="28" t="s">
        <v>1145</v>
      </c>
      <c r="D80" s="14" t="s">
        <v>923</v>
      </c>
      <c r="E80" s="15" t="s">
        <v>850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8"/>
      <c r="AE80" s="1"/>
      <c r="AF80" s="1" t="s">
        <v>558</v>
      </c>
      <c r="AG80" s="1" t="s">
        <v>559</v>
      </c>
      <c r="AH80" s="1" t="s">
        <v>560</v>
      </c>
      <c r="AI80" s="1" t="s">
        <v>561</v>
      </c>
      <c r="AJ80" s="1" t="s">
        <v>562</v>
      </c>
      <c r="AK80" s="1" t="s">
        <v>563</v>
      </c>
      <c r="AL80" s="1" t="s">
        <v>897</v>
      </c>
      <c r="AM80" s="1" t="s">
        <v>898</v>
      </c>
      <c r="AN80" s="1" t="s">
        <v>8</v>
      </c>
      <c r="AO80" s="1" t="s">
        <v>9</v>
      </c>
      <c r="AP80" s="1" t="s">
        <v>10</v>
      </c>
      <c r="AQ80" s="1" t="s">
        <v>11</v>
      </c>
      <c r="AR80" s="1" t="s">
        <v>12</v>
      </c>
      <c r="AS80" s="1" t="s">
        <v>13</v>
      </c>
      <c r="AT80" s="1" t="s">
        <v>193</v>
      </c>
      <c r="AU80" s="1" t="s">
        <v>194</v>
      </c>
      <c r="AV80" s="1" t="s">
        <v>195</v>
      </c>
      <c r="AW80" s="1"/>
      <c r="AX80" s="1"/>
      <c r="AY80" s="1"/>
      <c r="AZ80" s="1"/>
    </row>
    <row r="81" spans="1:52" ht="72" customHeight="1">
      <c r="A81" s="1"/>
      <c r="B81" s="19"/>
      <c r="C81" s="28" t="s">
        <v>1146</v>
      </c>
      <c r="D81" s="14" t="s">
        <v>922</v>
      </c>
      <c r="E81" s="15" t="s">
        <v>196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8"/>
      <c r="AE81" s="1"/>
      <c r="AF81" s="1" t="s">
        <v>197</v>
      </c>
      <c r="AG81" s="1" t="s">
        <v>198</v>
      </c>
      <c r="AH81" s="1" t="s">
        <v>199</v>
      </c>
      <c r="AI81" s="1" t="s">
        <v>200</v>
      </c>
      <c r="AJ81" s="1" t="s">
        <v>201</v>
      </c>
      <c r="AK81" s="1" t="s">
        <v>202</v>
      </c>
      <c r="AL81" s="1" t="s">
        <v>203</v>
      </c>
      <c r="AM81" s="1" t="s">
        <v>204</v>
      </c>
      <c r="AN81" s="1" t="s">
        <v>205</v>
      </c>
      <c r="AO81" s="1" t="s">
        <v>206</v>
      </c>
      <c r="AP81" s="1" t="s">
        <v>207</v>
      </c>
      <c r="AQ81" s="1" t="s">
        <v>208</v>
      </c>
      <c r="AR81" s="1" t="s">
        <v>209</v>
      </c>
      <c r="AS81" s="1" t="s">
        <v>210</v>
      </c>
      <c r="AT81" s="1" t="s">
        <v>211</v>
      </c>
      <c r="AU81" s="1" t="s">
        <v>212</v>
      </c>
      <c r="AV81" s="1" t="s">
        <v>213</v>
      </c>
      <c r="AW81" s="1"/>
      <c r="AX81" s="1"/>
      <c r="AY81" s="1"/>
      <c r="AZ81" s="1"/>
    </row>
    <row r="82" spans="1:52" ht="88.5" customHeight="1">
      <c r="A82" s="1"/>
      <c r="B82" s="19"/>
      <c r="C82" s="28" t="s">
        <v>1147</v>
      </c>
      <c r="D82" s="14" t="s">
        <v>1049</v>
      </c>
      <c r="E82" s="15" t="s">
        <v>227</v>
      </c>
      <c r="F82" s="29" t="s">
        <v>169</v>
      </c>
      <c r="G82" s="13"/>
      <c r="H82" s="13"/>
      <c r="I82" s="13" t="s">
        <v>1079</v>
      </c>
      <c r="J82" s="13" t="s">
        <v>1086</v>
      </c>
      <c r="K82" s="33">
        <v>37900</v>
      </c>
      <c r="L82" s="13"/>
      <c r="M82" s="13"/>
      <c r="N82" s="13"/>
      <c r="O82" s="13"/>
      <c r="P82" s="13"/>
      <c r="Q82" s="13" t="s">
        <v>1051</v>
      </c>
      <c r="R82" s="13" t="s">
        <v>98</v>
      </c>
      <c r="S82" s="13"/>
      <c r="T82" s="13"/>
      <c r="U82" s="13"/>
      <c r="V82" s="13">
        <v>100</v>
      </c>
      <c r="W82" s="35">
        <v>97.9</v>
      </c>
      <c r="X82" s="13">
        <v>100</v>
      </c>
      <c r="Y82" s="13">
        <v>110</v>
      </c>
      <c r="Z82" s="13">
        <v>50</v>
      </c>
      <c r="AA82" s="13">
        <v>110</v>
      </c>
      <c r="AB82" s="13">
        <v>110</v>
      </c>
      <c r="AC82" s="13"/>
      <c r="AD82" s="8"/>
      <c r="AE82" s="1"/>
      <c r="AF82" s="1" t="s">
        <v>228</v>
      </c>
      <c r="AG82" s="1" t="s">
        <v>229</v>
      </c>
      <c r="AH82" s="1" t="s">
        <v>230</v>
      </c>
      <c r="AI82" s="1" t="s">
        <v>231</v>
      </c>
      <c r="AJ82" s="1" t="s">
        <v>232</v>
      </c>
      <c r="AK82" s="1" t="s">
        <v>233</v>
      </c>
      <c r="AL82" s="1" t="s">
        <v>234</v>
      </c>
      <c r="AM82" s="1" t="s">
        <v>659</v>
      </c>
      <c r="AN82" s="1" t="s">
        <v>660</v>
      </c>
      <c r="AO82" s="1" t="s">
        <v>661</v>
      </c>
      <c r="AP82" s="1" t="s">
        <v>662</v>
      </c>
      <c r="AQ82" s="1" t="s">
        <v>663</v>
      </c>
      <c r="AR82" s="1" t="s">
        <v>664</v>
      </c>
      <c r="AS82" s="1" t="s">
        <v>665</v>
      </c>
      <c r="AT82" s="1" t="s">
        <v>666</v>
      </c>
      <c r="AU82" s="1" t="s">
        <v>667</v>
      </c>
      <c r="AV82" s="1" t="s">
        <v>668</v>
      </c>
      <c r="AW82" s="1"/>
      <c r="AX82" s="1"/>
      <c r="AY82" s="1"/>
      <c r="AZ82" s="1"/>
    </row>
    <row r="83" spans="1:52" ht="101.25" customHeight="1">
      <c r="A83" s="1"/>
      <c r="B83" s="19"/>
      <c r="C83" s="28" t="s">
        <v>1148</v>
      </c>
      <c r="D83" s="14" t="s">
        <v>1103</v>
      </c>
      <c r="E83" s="15" t="s">
        <v>669</v>
      </c>
      <c r="F83" s="29" t="s">
        <v>169</v>
      </c>
      <c r="G83" s="13"/>
      <c r="H83" s="13"/>
      <c r="I83" s="13" t="s">
        <v>1079</v>
      </c>
      <c r="J83" s="13" t="s">
        <v>1087</v>
      </c>
      <c r="K83" s="33">
        <v>37900</v>
      </c>
      <c r="L83" s="13"/>
      <c r="M83" s="13"/>
      <c r="N83" s="13"/>
      <c r="O83" s="13"/>
      <c r="P83" s="13"/>
      <c r="Q83" s="13" t="s">
        <v>1002</v>
      </c>
      <c r="R83" s="13" t="s">
        <v>98</v>
      </c>
      <c r="S83" s="13" t="s">
        <v>1074</v>
      </c>
      <c r="T83" s="13"/>
      <c r="U83" s="13"/>
      <c r="V83" s="31">
        <v>125</v>
      </c>
      <c r="W83" s="31">
        <v>123.5</v>
      </c>
      <c r="X83" s="31">
        <v>125</v>
      </c>
      <c r="Y83" s="31">
        <v>110</v>
      </c>
      <c r="Z83" s="31">
        <v>120</v>
      </c>
      <c r="AA83" s="31">
        <v>110</v>
      </c>
      <c r="AB83" s="31">
        <v>110</v>
      </c>
      <c r="AC83" s="13"/>
      <c r="AD83" s="8"/>
      <c r="AE83" s="1"/>
      <c r="AF83" s="1" t="s">
        <v>670</v>
      </c>
      <c r="AG83" s="1" t="s">
        <v>671</v>
      </c>
      <c r="AH83" s="1" t="s">
        <v>672</v>
      </c>
      <c r="AI83" s="1" t="s">
        <v>673</v>
      </c>
      <c r="AJ83" s="1" t="s">
        <v>674</v>
      </c>
      <c r="AK83" s="1" t="s">
        <v>675</v>
      </c>
      <c r="AL83" s="1" t="s">
        <v>676</v>
      </c>
      <c r="AM83" s="1" t="s">
        <v>677</v>
      </c>
      <c r="AN83" s="1" t="s">
        <v>678</v>
      </c>
      <c r="AO83" s="1" t="s">
        <v>679</v>
      </c>
      <c r="AP83" s="1" t="s">
        <v>680</v>
      </c>
      <c r="AQ83" s="1" t="s">
        <v>681</v>
      </c>
      <c r="AR83" s="1" t="s">
        <v>682</v>
      </c>
      <c r="AS83" s="1" t="s">
        <v>683</v>
      </c>
      <c r="AT83" s="1" t="s">
        <v>684</v>
      </c>
      <c r="AU83" s="1" t="s">
        <v>685</v>
      </c>
      <c r="AV83" s="1" t="s">
        <v>686</v>
      </c>
      <c r="AW83" s="1"/>
      <c r="AX83" s="1"/>
      <c r="AY83" s="1"/>
      <c r="AZ83" s="1"/>
    </row>
    <row r="84" spans="1:52" ht="101.25" customHeight="1">
      <c r="A84" s="1"/>
      <c r="B84" s="19"/>
      <c r="C84" s="28"/>
      <c r="D84" s="14" t="s">
        <v>63</v>
      </c>
      <c r="E84" s="15" t="s">
        <v>669</v>
      </c>
      <c r="F84" s="29" t="s">
        <v>62</v>
      </c>
      <c r="G84" s="13"/>
      <c r="H84" s="13"/>
      <c r="I84" s="13"/>
      <c r="J84" s="13"/>
      <c r="K84" s="3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31">
        <v>440.3</v>
      </c>
      <c r="W84" s="31">
        <v>440.3</v>
      </c>
      <c r="X84" s="31">
        <v>0</v>
      </c>
      <c r="Y84" s="31"/>
      <c r="Z84" s="31"/>
      <c r="AA84" s="31"/>
      <c r="AB84" s="31"/>
      <c r="AC84" s="13"/>
      <c r="AD84" s="8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01.25" customHeight="1">
      <c r="A85" s="1"/>
      <c r="B85" s="19"/>
      <c r="C85" s="28" t="s">
        <v>19</v>
      </c>
      <c r="D85" s="14" t="s">
        <v>20</v>
      </c>
      <c r="E85" s="15" t="s">
        <v>21</v>
      </c>
      <c r="F85" s="29" t="s">
        <v>22</v>
      </c>
      <c r="G85" s="13"/>
      <c r="H85" s="13"/>
      <c r="I85" s="13" t="s">
        <v>1079</v>
      </c>
      <c r="J85" s="13"/>
      <c r="K85" s="33">
        <v>37900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31">
        <v>872</v>
      </c>
      <c r="W85" s="31">
        <v>510.5</v>
      </c>
      <c r="X85" s="31">
        <v>940</v>
      </c>
      <c r="Y85" s="31"/>
      <c r="Z85" s="31"/>
      <c r="AA85" s="31"/>
      <c r="AB85" s="31"/>
      <c r="AC85" s="13"/>
      <c r="AD85" s="8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66.75" customHeight="1">
      <c r="A86" s="1"/>
      <c r="B86" s="19"/>
      <c r="C86" s="28" t="s">
        <v>1149</v>
      </c>
      <c r="D86" s="14" t="s">
        <v>1104</v>
      </c>
      <c r="E86" s="15" t="s">
        <v>843</v>
      </c>
      <c r="F86" s="29" t="s">
        <v>169</v>
      </c>
      <c r="G86" s="13"/>
      <c r="H86" s="13"/>
      <c r="I86" s="13" t="s">
        <v>1079</v>
      </c>
      <c r="J86" s="13" t="s">
        <v>1090</v>
      </c>
      <c r="K86" s="33">
        <v>37900</v>
      </c>
      <c r="L86" s="13"/>
      <c r="M86" s="13"/>
      <c r="N86" s="13"/>
      <c r="O86" s="13"/>
      <c r="P86" s="13"/>
      <c r="Q86" s="13" t="s">
        <v>1081</v>
      </c>
      <c r="R86" s="13" t="s">
        <v>98</v>
      </c>
      <c r="S86" s="13" t="s">
        <v>183</v>
      </c>
      <c r="T86" s="13"/>
      <c r="U86" s="13"/>
      <c r="V86" s="31">
        <v>750</v>
      </c>
      <c r="W86" s="31">
        <v>710.2</v>
      </c>
      <c r="X86" s="31">
        <v>750</v>
      </c>
      <c r="Y86" s="31">
        <v>830</v>
      </c>
      <c r="Z86" s="31">
        <v>870</v>
      </c>
      <c r="AA86" s="31">
        <v>870</v>
      </c>
      <c r="AB86" s="31">
        <v>910</v>
      </c>
      <c r="AC86" s="31"/>
      <c r="AD86" s="8"/>
      <c r="AE86" s="1"/>
      <c r="AF86" s="1" t="s">
        <v>844</v>
      </c>
      <c r="AG86" s="1" t="s">
        <v>845</v>
      </c>
      <c r="AH86" s="1" t="s">
        <v>846</v>
      </c>
      <c r="AI86" s="1" t="s">
        <v>847</v>
      </c>
      <c r="AJ86" s="1" t="s">
        <v>848</v>
      </c>
      <c r="AK86" s="1" t="s">
        <v>849</v>
      </c>
      <c r="AL86" s="1" t="s">
        <v>494</v>
      </c>
      <c r="AM86" s="1" t="s">
        <v>495</v>
      </c>
      <c r="AN86" s="1" t="s">
        <v>496</v>
      </c>
      <c r="AO86" s="1" t="s">
        <v>497</v>
      </c>
      <c r="AP86" s="1" t="s">
        <v>498</v>
      </c>
      <c r="AQ86" s="1" t="s">
        <v>499</v>
      </c>
      <c r="AR86" s="1" t="s">
        <v>500</v>
      </c>
      <c r="AS86" s="1" t="s">
        <v>501</v>
      </c>
      <c r="AT86" s="1" t="s">
        <v>502</v>
      </c>
      <c r="AU86" s="1" t="s">
        <v>503</v>
      </c>
      <c r="AV86" s="1" t="s">
        <v>504</v>
      </c>
      <c r="AW86" s="1"/>
      <c r="AX86" s="1"/>
      <c r="AY86" s="1"/>
      <c r="AZ86" s="1"/>
    </row>
    <row r="87" spans="1:52" ht="166.5" customHeight="1">
      <c r="A87" s="1"/>
      <c r="B87" s="19"/>
      <c r="C87" s="28" t="s">
        <v>1150</v>
      </c>
      <c r="D87" s="14" t="s">
        <v>1105</v>
      </c>
      <c r="E87" s="15" t="s">
        <v>505</v>
      </c>
      <c r="F87" s="29" t="s">
        <v>169</v>
      </c>
      <c r="G87" s="13"/>
      <c r="H87" s="13"/>
      <c r="I87" s="13" t="s">
        <v>1079</v>
      </c>
      <c r="J87" s="13" t="s">
        <v>1091</v>
      </c>
      <c r="K87" s="33">
        <v>37900</v>
      </c>
      <c r="L87" s="13"/>
      <c r="M87" s="13"/>
      <c r="N87" s="13"/>
      <c r="O87" s="13"/>
      <c r="P87" s="13"/>
      <c r="Q87" s="13" t="s">
        <v>1003</v>
      </c>
      <c r="R87" s="13" t="s">
        <v>98</v>
      </c>
      <c r="S87" s="13" t="s">
        <v>184</v>
      </c>
      <c r="T87" s="13"/>
      <c r="U87" s="13"/>
      <c r="V87" s="31">
        <v>70</v>
      </c>
      <c r="W87" s="31">
        <v>67.2</v>
      </c>
      <c r="X87" s="31">
        <v>110</v>
      </c>
      <c r="Y87" s="31">
        <v>120</v>
      </c>
      <c r="Z87" s="31">
        <v>121</v>
      </c>
      <c r="AA87" s="31">
        <v>120</v>
      </c>
      <c r="AB87" s="31">
        <v>120</v>
      </c>
      <c r="AC87" s="31"/>
      <c r="AD87" s="8"/>
      <c r="AE87" s="1"/>
      <c r="AF87" s="1" t="s">
        <v>506</v>
      </c>
      <c r="AG87" s="1" t="s">
        <v>507</v>
      </c>
      <c r="AH87" s="1" t="s">
        <v>508</v>
      </c>
      <c r="AI87" s="1" t="s">
        <v>509</v>
      </c>
      <c r="AJ87" s="1" t="s">
        <v>510</v>
      </c>
      <c r="AK87" s="1" t="s">
        <v>511</v>
      </c>
      <c r="AL87" s="1" t="s">
        <v>512</v>
      </c>
      <c r="AM87" s="1" t="s">
        <v>513</v>
      </c>
      <c r="AN87" s="1" t="s">
        <v>514</v>
      </c>
      <c r="AO87" s="1" t="s">
        <v>515</v>
      </c>
      <c r="AP87" s="1" t="s">
        <v>516</v>
      </c>
      <c r="AQ87" s="1" t="s">
        <v>517</v>
      </c>
      <c r="AR87" s="1" t="s">
        <v>518</v>
      </c>
      <c r="AS87" s="1" t="s">
        <v>519</v>
      </c>
      <c r="AT87" s="1" t="s">
        <v>520</v>
      </c>
      <c r="AU87" s="1" t="s">
        <v>521</v>
      </c>
      <c r="AV87" s="1" t="s">
        <v>522</v>
      </c>
      <c r="AW87" s="1"/>
      <c r="AX87" s="1"/>
      <c r="AY87" s="1"/>
      <c r="AZ87" s="1"/>
    </row>
    <row r="88" spans="1:52" ht="285.75" customHeight="1">
      <c r="A88" s="1"/>
      <c r="B88" s="19"/>
      <c r="C88" s="28" t="s">
        <v>1151</v>
      </c>
      <c r="D88" s="14" t="s">
        <v>1058</v>
      </c>
      <c r="E88" s="15" t="s">
        <v>523</v>
      </c>
      <c r="F88" s="29" t="s">
        <v>105</v>
      </c>
      <c r="G88" s="13"/>
      <c r="H88" s="13"/>
      <c r="I88" s="13" t="s">
        <v>1092</v>
      </c>
      <c r="J88" s="13" t="s">
        <v>1093</v>
      </c>
      <c r="K88" s="13" t="s">
        <v>185</v>
      </c>
      <c r="L88" s="13"/>
      <c r="M88" s="13" t="s">
        <v>186</v>
      </c>
      <c r="N88" s="13" t="s">
        <v>98</v>
      </c>
      <c r="O88" s="13" t="s">
        <v>187</v>
      </c>
      <c r="P88" s="13"/>
      <c r="Q88" s="13" t="s">
        <v>1052</v>
      </c>
      <c r="R88" s="13" t="s">
        <v>98</v>
      </c>
      <c r="S88" s="13"/>
      <c r="T88" s="13"/>
      <c r="U88" s="13"/>
      <c r="V88" s="31">
        <v>800</v>
      </c>
      <c r="W88" s="31">
        <v>585.9</v>
      </c>
      <c r="X88" s="31">
        <v>453.2</v>
      </c>
      <c r="Y88" s="31">
        <v>50</v>
      </c>
      <c r="Z88" s="31">
        <v>22</v>
      </c>
      <c r="AA88" s="31">
        <v>50</v>
      </c>
      <c r="AB88" s="31">
        <v>100</v>
      </c>
      <c r="AC88" s="31"/>
      <c r="AD88" s="8"/>
      <c r="AE88" s="1"/>
      <c r="AF88" s="1" t="s">
        <v>524</v>
      </c>
      <c r="AG88" s="1" t="s">
        <v>525</v>
      </c>
      <c r="AH88" s="1" t="s">
        <v>526</v>
      </c>
      <c r="AI88" s="1" t="s">
        <v>527</v>
      </c>
      <c r="AJ88" s="1" t="s">
        <v>528</v>
      </c>
      <c r="AK88" s="1" t="s">
        <v>529</v>
      </c>
      <c r="AL88" s="1" t="s">
        <v>899</v>
      </c>
      <c r="AM88" s="1" t="s">
        <v>900</v>
      </c>
      <c r="AN88" s="1" t="s">
        <v>901</v>
      </c>
      <c r="AO88" s="1" t="s">
        <v>902</v>
      </c>
      <c r="AP88" s="1" t="s">
        <v>903</v>
      </c>
      <c r="AQ88" s="1" t="s">
        <v>620</v>
      </c>
      <c r="AR88" s="1" t="s">
        <v>621</v>
      </c>
      <c r="AS88" s="1" t="s">
        <v>622</v>
      </c>
      <c r="AT88" s="1" t="s">
        <v>623</v>
      </c>
      <c r="AU88" s="1" t="s">
        <v>624</v>
      </c>
      <c r="AV88" s="1" t="s">
        <v>625</v>
      </c>
      <c r="AW88" s="1"/>
      <c r="AX88" s="1"/>
      <c r="AY88" s="1"/>
      <c r="AZ88" s="1"/>
    </row>
    <row r="89" spans="1:52" ht="68.25" customHeight="1">
      <c r="A89" s="1"/>
      <c r="B89" s="23"/>
      <c r="C89" s="28" t="s">
        <v>1152</v>
      </c>
      <c r="D89" s="14" t="s">
        <v>1059</v>
      </c>
      <c r="E89" s="15" t="s">
        <v>626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8"/>
      <c r="AE89" s="1"/>
      <c r="AF89" s="1" t="s">
        <v>627</v>
      </c>
      <c r="AG89" s="1" t="s">
        <v>628</v>
      </c>
      <c r="AH89" s="1" t="s">
        <v>629</v>
      </c>
      <c r="AI89" s="1" t="s">
        <v>630</v>
      </c>
      <c r="AJ89" s="1" t="s">
        <v>41</v>
      </c>
      <c r="AK89" s="1" t="s">
        <v>42</v>
      </c>
      <c r="AL89" s="1" t="s">
        <v>43</v>
      </c>
      <c r="AM89" s="1" t="s">
        <v>641</v>
      </c>
      <c r="AN89" s="1" t="s">
        <v>642</v>
      </c>
      <c r="AO89" s="1" t="s">
        <v>643</v>
      </c>
      <c r="AP89" s="1" t="s">
        <v>70</v>
      </c>
      <c r="AQ89" s="1" t="s">
        <v>71</v>
      </c>
      <c r="AR89" s="1" t="s">
        <v>579</v>
      </c>
      <c r="AS89" s="1" t="s">
        <v>580</v>
      </c>
      <c r="AT89" s="1" t="s">
        <v>581</v>
      </c>
      <c r="AU89" s="1" t="s">
        <v>582</v>
      </c>
      <c r="AV89" s="1" t="s">
        <v>583</v>
      </c>
      <c r="AW89" s="1"/>
      <c r="AX89" s="1"/>
      <c r="AY89" s="1"/>
      <c r="AZ89" s="1"/>
    </row>
    <row r="90" spans="1:52" ht="75" customHeight="1">
      <c r="A90" s="1"/>
      <c r="B90" s="19"/>
      <c r="C90" s="28" t="s">
        <v>1153</v>
      </c>
      <c r="D90" s="14" t="s">
        <v>1060</v>
      </c>
      <c r="E90" s="15" t="s">
        <v>584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8"/>
      <c r="AE90" s="1"/>
      <c r="AF90" s="1" t="s">
        <v>585</v>
      </c>
      <c r="AG90" s="1" t="s">
        <v>586</v>
      </c>
      <c r="AH90" s="1" t="s">
        <v>587</v>
      </c>
      <c r="AI90" s="1" t="s">
        <v>588</v>
      </c>
      <c r="AJ90" s="1" t="s">
        <v>589</v>
      </c>
      <c r="AK90" s="1" t="s">
        <v>954</v>
      </c>
      <c r="AL90" s="1" t="s">
        <v>955</v>
      </c>
      <c r="AM90" s="1" t="s">
        <v>956</v>
      </c>
      <c r="AN90" s="1" t="s">
        <v>957</v>
      </c>
      <c r="AO90" s="1" t="s">
        <v>958</v>
      </c>
      <c r="AP90" s="1" t="s">
        <v>959</v>
      </c>
      <c r="AQ90" s="1" t="s">
        <v>841</v>
      </c>
      <c r="AR90" s="1" t="s">
        <v>842</v>
      </c>
      <c r="AS90" s="1" t="s">
        <v>23</v>
      </c>
      <c r="AT90" s="1" t="s">
        <v>24</v>
      </c>
      <c r="AU90" s="1" t="s">
        <v>25</v>
      </c>
      <c r="AV90" s="1" t="s">
        <v>26</v>
      </c>
      <c r="AW90" s="1"/>
      <c r="AX90" s="1"/>
      <c r="AY90" s="1"/>
      <c r="AZ90" s="1"/>
    </row>
    <row r="91" spans="1:52" ht="59.25" customHeight="1">
      <c r="A91" s="1"/>
      <c r="B91" s="23"/>
      <c r="C91" s="28" t="s">
        <v>1154</v>
      </c>
      <c r="D91" s="14" t="s">
        <v>1061</v>
      </c>
      <c r="E91" s="15" t="s">
        <v>27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8"/>
      <c r="AE91" s="1"/>
      <c r="AF91" s="1" t="s">
        <v>28</v>
      </c>
      <c r="AG91" s="1" t="s">
        <v>29</v>
      </c>
      <c r="AH91" s="1" t="s">
        <v>30</v>
      </c>
      <c r="AI91" s="1" t="s">
        <v>31</v>
      </c>
      <c r="AJ91" s="1" t="s">
        <v>32</v>
      </c>
      <c r="AK91" s="1" t="s">
        <v>33</v>
      </c>
      <c r="AL91" s="1" t="s">
        <v>34</v>
      </c>
      <c r="AM91" s="1" t="s">
        <v>35</v>
      </c>
      <c r="AN91" s="1" t="s">
        <v>36</v>
      </c>
      <c r="AO91" s="1" t="s">
        <v>37</v>
      </c>
      <c r="AP91" s="1" t="s">
        <v>341</v>
      </c>
      <c r="AQ91" s="1" t="s">
        <v>342</v>
      </c>
      <c r="AR91" s="1" t="s">
        <v>343</v>
      </c>
      <c r="AS91" s="1" t="s">
        <v>344</v>
      </c>
      <c r="AT91" s="1" t="s">
        <v>345</v>
      </c>
      <c r="AU91" s="1" t="s">
        <v>346</v>
      </c>
      <c r="AV91" s="1" t="s">
        <v>347</v>
      </c>
      <c r="AW91" s="1"/>
      <c r="AX91" s="1"/>
      <c r="AY91" s="1"/>
      <c r="AZ91" s="1"/>
    </row>
    <row r="92" spans="1:52" ht="60.75" customHeight="1">
      <c r="A92" s="1"/>
      <c r="B92" s="23"/>
      <c r="C92" s="28" t="s">
        <v>1155</v>
      </c>
      <c r="D92" s="14" t="s">
        <v>1062</v>
      </c>
      <c r="E92" s="15" t="s">
        <v>348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8"/>
      <c r="AE92" s="1"/>
      <c r="AF92" s="1" t="s">
        <v>349</v>
      </c>
      <c r="AG92" s="1" t="s">
        <v>350</v>
      </c>
      <c r="AH92" s="1" t="s">
        <v>353</v>
      </c>
      <c r="AI92" s="1" t="s">
        <v>354</v>
      </c>
      <c r="AJ92" s="1" t="s">
        <v>795</v>
      </c>
      <c r="AK92" s="1" t="s">
        <v>796</v>
      </c>
      <c r="AL92" s="1" t="s">
        <v>797</v>
      </c>
      <c r="AM92" s="1" t="s">
        <v>798</v>
      </c>
      <c r="AN92" s="1" t="s">
        <v>799</v>
      </c>
      <c r="AO92" s="1" t="s">
        <v>928</v>
      </c>
      <c r="AP92" s="1" t="s">
        <v>929</v>
      </c>
      <c r="AQ92" s="1" t="s">
        <v>930</v>
      </c>
      <c r="AR92" s="1" t="s">
        <v>931</v>
      </c>
      <c r="AS92" s="1" t="s">
        <v>932</v>
      </c>
      <c r="AT92" s="1" t="s">
        <v>933</v>
      </c>
      <c r="AU92" s="1" t="s">
        <v>934</v>
      </c>
      <c r="AV92" s="1" t="s">
        <v>893</v>
      </c>
      <c r="AW92" s="1"/>
      <c r="AX92" s="1"/>
      <c r="AY92" s="1"/>
      <c r="AZ92" s="1"/>
    </row>
    <row r="93" spans="1:52" ht="62.25" customHeight="1">
      <c r="A93" s="1"/>
      <c r="B93" s="19"/>
      <c r="C93" s="28" t="s">
        <v>1156</v>
      </c>
      <c r="D93" s="14" t="s">
        <v>1063</v>
      </c>
      <c r="E93" s="15" t="s">
        <v>1162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8"/>
      <c r="AE93" s="1"/>
      <c r="AF93" s="1" t="s">
        <v>1163</v>
      </c>
      <c r="AG93" s="1" t="s">
        <v>1164</v>
      </c>
      <c r="AH93" s="1" t="s">
        <v>1165</v>
      </c>
      <c r="AI93" s="1" t="s">
        <v>1166</v>
      </c>
      <c r="AJ93" s="1" t="s">
        <v>1167</v>
      </c>
      <c r="AK93" s="1" t="s">
        <v>1168</v>
      </c>
      <c r="AL93" s="1" t="s">
        <v>1169</v>
      </c>
      <c r="AM93" s="1" t="s">
        <v>1170</v>
      </c>
      <c r="AN93" s="1" t="s">
        <v>979</v>
      </c>
      <c r="AO93" s="1" t="s">
        <v>980</v>
      </c>
      <c r="AP93" s="1" t="s">
        <v>981</v>
      </c>
      <c r="AQ93" s="1" t="s">
        <v>982</v>
      </c>
      <c r="AR93" s="1" t="s">
        <v>983</v>
      </c>
      <c r="AS93" s="1" t="s">
        <v>984</v>
      </c>
      <c r="AT93" s="1" t="s">
        <v>985</v>
      </c>
      <c r="AU93" s="1" t="s">
        <v>986</v>
      </c>
      <c r="AV93" s="1" t="s">
        <v>987</v>
      </c>
      <c r="AW93" s="1"/>
      <c r="AX93" s="1"/>
      <c r="AY93" s="1"/>
      <c r="AZ93" s="1"/>
    </row>
    <row r="94" spans="1:52" ht="47.25" customHeight="1">
      <c r="A94" s="1"/>
      <c r="B94" s="23"/>
      <c r="C94" s="28" t="s">
        <v>1157</v>
      </c>
      <c r="D94" s="14" t="s">
        <v>1107</v>
      </c>
      <c r="E94" s="15" t="s">
        <v>129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8"/>
      <c r="AE94" s="1"/>
      <c r="AF94" s="1" t="s">
        <v>130</v>
      </c>
      <c r="AG94" s="1" t="s">
        <v>851</v>
      </c>
      <c r="AH94" s="1" t="s">
        <v>852</v>
      </c>
      <c r="AI94" s="1" t="s">
        <v>853</v>
      </c>
      <c r="AJ94" s="1" t="s">
        <v>854</v>
      </c>
      <c r="AK94" s="1" t="s">
        <v>855</v>
      </c>
      <c r="AL94" s="1" t="s">
        <v>856</v>
      </c>
      <c r="AM94" s="1" t="s">
        <v>857</v>
      </c>
      <c r="AN94" s="1" t="s">
        <v>858</v>
      </c>
      <c r="AO94" s="1" t="s">
        <v>859</v>
      </c>
      <c r="AP94" s="1" t="s">
        <v>860</v>
      </c>
      <c r="AQ94" s="1" t="s">
        <v>861</v>
      </c>
      <c r="AR94" s="1" t="s">
        <v>862</v>
      </c>
      <c r="AS94" s="1" t="s">
        <v>863</v>
      </c>
      <c r="AT94" s="1" t="s">
        <v>864</v>
      </c>
      <c r="AU94" s="1" t="s">
        <v>865</v>
      </c>
      <c r="AV94" s="1" t="s">
        <v>866</v>
      </c>
      <c r="AW94" s="1"/>
      <c r="AX94" s="1"/>
      <c r="AY94" s="1"/>
      <c r="AZ94" s="1"/>
    </row>
    <row r="95" spans="1:52" ht="101.25" customHeight="1">
      <c r="A95" s="1"/>
      <c r="B95" s="19"/>
      <c r="C95" s="28" t="s">
        <v>1158</v>
      </c>
      <c r="D95" s="14" t="s">
        <v>1108</v>
      </c>
      <c r="E95" s="15" t="s">
        <v>867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8"/>
      <c r="AE95" s="1"/>
      <c r="AF95" s="1" t="s">
        <v>868</v>
      </c>
      <c r="AG95" s="1" t="s">
        <v>869</v>
      </c>
      <c r="AH95" s="1" t="s">
        <v>870</v>
      </c>
      <c r="AI95" s="1" t="s">
        <v>871</v>
      </c>
      <c r="AJ95" s="1" t="s">
        <v>872</v>
      </c>
      <c r="AK95" s="1" t="s">
        <v>873</v>
      </c>
      <c r="AL95" s="1" t="s">
        <v>874</v>
      </c>
      <c r="AM95" s="1" t="s">
        <v>875</v>
      </c>
      <c r="AN95" s="1" t="s">
        <v>876</v>
      </c>
      <c r="AO95" s="1" t="s">
        <v>877</v>
      </c>
      <c r="AP95" s="1" t="s">
        <v>878</v>
      </c>
      <c r="AQ95" s="1" t="s">
        <v>879</v>
      </c>
      <c r="AR95" s="1" t="s">
        <v>880</v>
      </c>
      <c r="AS95" s="1" t="s">
        <v>881</v>
      </c>
      <c r="AT95" s="1" t="s">
        <v>882</v>
      </c>
      <c r="AU95" s="1" t="s">
        <v>883</v>
      </c>
      <c r="AV95" s="1" t="s">
        <v>884</v>
      </c>
      <c r="AW95" s="1"/>
      <c r="AX95" s="1"/>
      <c r="AY95" s="1"/>
      <c r="AZ95" s="1"/>
    </row>
    <row r="96" spans="1:52" ht="34.5" customHeight="1">
      <c r="A96" s="5"/>
      <c r="B96" s="18"/>
      <c r="C96" s="28" t="s">
        <v>1159</v>
      </c>
      <c r="D96" s="14" t="s">
        <v>1109</v>
      </c>
      <c r="E96" s="15" t="s">
        <v>885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8"/>
      <c r="AE96" s="1"/>
      <c r="AF96" s="1" t="s">
        <v>886</v>
      </c>
      <c r="AG96" s="1" t="s">
        <v>887</v>
      </c>
      <c r="AH96" s="1" t="s">
        <v>888</v>
      </c>
      <c r="AI96" s="1" t="s">
        <v>889</v>
      </c>
      <c r="AJ96" s="1" t="s">
        <v>890</v>
      </c>
      <c r="AK96" s="1" t="s">
        <v>891</v>
      </c>
      <c r="AL96" s="1" t="s">
        <v>892</v>
      </c>
      <c r="AM96" s="1" t="s">
        <v>648</v>
      </c>
      <c r="AN96" s="1" t="s">
        <v>649</v>
      </c>
      <c r="AO96" s="1" t="s">
        <v>66</v>
      </c>
      <c r="AP96" s="1" t="s">
        <v>67</v>
      </c>
      <c r="AQ96" s="1" t="s">
        <v>68</v>
      </c>
      <c r="AR96" s="1" t="s">
        <v>69</v>
      </c>
      <c r="AS96" s="1" t="s">
        <v>650</v>
      </c>
      <c r="AT96" s="1" t="s">
        <v>651</v>
      </c>
      <c r="AU96" s="1" t="s">
        <v>652</v>
      </c>
      <c r="AV96" s="1" t="s">
        <v>653</v>
      </c>
      <c r="AW96" s="1"/>
      <c r="AX96" s="1"/>
      <c r="AY96" s="1"/>
      <c r="AZ96" s="1"/>
    </row>
    <row r="97" spans="1:52" ht="49.5" customHeight="1">
      <c r="A97" s="1"/>
      <c r="B97" s="18"/>
      <c r="C97" s="28" t="s">
        <v>1160</v>
      </c>
      <c r="D97" s="14" t="s">
        <v>1048</v>
      </c>
      <c r="E97" s="15" t="s">
        <v>654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8"/>
      <c r="AE97" s="1"/>
      <c r="AF97" s="1" t="s">
        <v>655</v>
      </c>
      <c r="AG97" s="1" t="s">
        <v>656</v>
      </c>
      <c r="AH97" s="1" t="s">
        <v>657</v>
      </c>
      <c r="AI97" s="1" t="s">
        <v>658</v>
      </c>
      <c r="AJ97" s="1" t="s">
        <v>894</v>
      </c>
      <c r="AK97" s="1" t="s">
        <v>895</v>
      </c>
      <c r="AL97" s="1" t="s">
        <v>896</v>
      </c>
      <c r="AM97" s="1" t="s">
        <v>1014</v>
      </c>
      <c r="AN97" s="1" t="s">
        <v>1015</v>
      </c>
      <c r="AO97" s="1" t="s">
        <v>1016</v>
      </c>
      <c r="AP97" s="1" t="s">
        <v>1017</v>
      </c>
      <c r="AQ97" s="1" t="s">
        <v>1018</v>
      </c>
      <c r="AR97" s="1" t="s">
        <v>1019</v>
      </c>
      <c r="AS97" s="1" t="s">
        <v>1020</v>
      </c>
      <c r="AT97" s="1" t="s">
        <v>1021</v>
      </c>
      <c r="AU97" s="1" t="s">
        <v>1022</v>
      </c>
      <c r="AV97" s="1" t="s">
        <v>1023</v>
      </c>
      <c r="AW97" s="1"/>
      <c r="AX97" s="1"/>
      <c r="AY97" s="1"/>
      <c r="AZ97" s="1"/>
    </row>
    <row r="98" spans="1:52" ht="108.75" customHeight="1">
      <c r="A98" s="1"/>
      <c r="B98" s="23"/>
      <c r="C98" s="30" t="s">
        <v>111</v>
      </c>
      <c r="D98" s="14" t="s">
        <v>1053</v>
      </c>
      <c r="E98" s="15" t="s">
        <v>960</v>
      </c>
      <c r="F98" s="29" t="s">
        <v>103</v>
      </c>
      <c r="G98" s="13"/>
      <c r="H98" s="13"/>
      <c r="I98" s="13" t="s">
        <v>1079</v>
      </c>
      <c r="J98" s="13" t="s">
        <v>1080</v>
      </c>
      <c r="K98" s="13"/>
      <c r="L98" s="13"/>
      <c r="M98" s="13" t="s">
        <v>1121</v>
      </c>
      <c r="N98" s="13" t="s">
        <v>98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8"/>
      <c r="AE98" s="1"/>
      <c r="AF98" s="1" t="s">
        <v>961</v>
      </c>
      <c r="AG98" s="1" t="s">
        <v>962</v>
      </c>
      <c r="AH98" s="1" t="s">
        <v>963</v>
      </c>
      <c r="AI98" s="1" t="s">
        <v>964</v>
      </c>
      <c r="AJ98" s="1" t="s">
        <v>965</v>
      </c>
      <c r="AK98" s="1" t="s">
        <v>966</v>
      </c>
      <c r="AL98" s="1" t="s">
        <v>967</v>
      </c>
      <c r="AM98" s="1" t="s">
        <v>968</v>
      </c>
      <c r="AN98" s="1" t="s">
        <v>969</v>
      </c>
      <c r="AO98" s="1" t="s">
        <v>970</v>
      </c>
      <c r="AP98" s="1" t="s">
        <v>971</v>
      </c>
      <c r="AQ98" s="1" t="s">
        <v>972</v>
      </c>
      <c r="AR98" s="1" t="s">
        <v>973</v>
      </c>
      <c r="AS98" s="1" t="s">
        <v>974</v>
      </c>
      <c r="AT98" s="1" t="s">
        <v>975</v>
      </c>
      <c r="AU98" s="1" t="s">
        <v>976</v>
      </c>
      <c r="AV98" s="1" t="s">
        <v>977</v>
      </c>
      <c r="AW98" s="1"/>
      <c r="AX98" s="1"/>
      <c r="AY98" s="1"/>
      <c r="AZ98" s="1"/>
    </row>
    <row r="99" spans="1:52" ht="98.25" customHeight="1">
      <c r="A99" s="5"/>
      <c r="B99" s="18"/>
      <c r="C99" s="28" t="s">
        <v>264</v>
      </c>
      <c r="D99" s="11" t="s">
        <v>773</v>
      </c>
      <c r="E99" s="12" t="s">
        <v>774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34">
        <f aca="true" t="shared" si="0" ref="V99:AB99">V100+V102+V103+V105</f>
        <v>234.7</v>
      </c>
      <c r="W99" s="34">
        <f t="shared" si="0"/>
        <v>234.7</v>
      </c>
      <c r="X99" s="34">
        <f t="shared" si="0"/>
        <v>275.79999999999995</v>
      </c>
      <c r="Y99" s="34">
        <f t="shared" si="0"/>
        <v>275.79999999999995</v>
      </c>
      <c r="Z99" s="34">
        <f t="shared" si="0"/>
        <v>0</v>
      </c>
      <c r="AA99" s="34">
        <f t="shared" si="0"/>
        <v>275.79999999999995</v>
      </c>
      <c r="AB99" s="34">
        <f t="shared" si="0"/>
        <v>275.79999999999995</v>
      </c>
      <c r="AC99" s="13"/>
      <c r="AD99" s="8"/>
      <c r="AE99" s="1"/>
      <c r="AF99" s="1" t="s">
        <v>775</v>
      </c>
      <c r="AG99" s="1" t="s">
        <v>776</v>
      </c>
      <c r="AH99" s="1" t="s">
        <v>777</v>
      </c>
      <c r="AI99" s="1" t="s">
        <v>778</v>
      </c>
      <c r="AJ99" s="1" t="s">
        <v>779</v>
      </c>
      <c r="AK99" s="1" t="s">
        <v>780</v>
      </c>
      <c r="AL99" s="1" t="s">
        <v>781</v>
      </c>
      <c r="AM99" s="1" t="s">
        <v>782</v>
      </c>
      <c r="AN99" s="1" t="s">
        <v>783</v>
      </c>
      <c r="AO99" s="1" t="s">
        <v>784</v>
      </c>
      <c r="AP99" s="1" t="s">
        <v>688</v>
      </c>
      <c r="AQ99" s="1" t="s">
        <v>689</v>
      </c>
      <c r="AR99" s="1" t="s">
        <v>690</v>
      </c>
      <c r="AS99" s="1" t="s">
        <v>691</v>
      </c>
      <c r="AT99" s="1" t="s">
        <v>692</v>
      </c>
      <c r="AU99" s="1" t="s">
        <v>693</v>
      </c>
      <c r="AV99" s="1" t="s">
        <v>694</v>
      </c>
      <c r="AW99" s="1"/>
      <c r="AX99" s="1"/>
      <c r="AY99" s="1"/>
      <c r="AZ99" s="1"/>
    </row>
    <row r="100" spans="1:52" ht="43.5" customHeight="1">
      <c r="A100" s="1"/>
      <c r="B100" s="19"/>
      <c r="C100" s="30" t="s">
        <v>1111</v>
      </c>
      <c r="D100" s="14" t="s">
        <v>1056</v>
      </c>
      <c r="E100" s="15" t="s">
        <v>1112</v>
      </c>
      <c r="F100" s="29" t="s">
        <v>145</v>
      </c>
      <c r="G100" s="13"/>
      <c r="H100" s="13"/>
      <c r="I100" s="13" t="s">
        <v>1079</v>
      </c>
      <c r="J100" s="13" t="s">
        <v>146</v>
      </c>
      <c r="K100" s="13" t="s">
        <v>147</v>
      </c>
      <c r="L100" s="13"/>
      <c r="M100" s="13"/>
      <c r="N100" s="13"/>
      <c r="O100" s="13"/>
      <c r="P100" s="13"/>
      <c r="Q100" s="13" t="s">
        <v>1006</v>
      </c>
      <c r="R100" s="13" t="s">
        <v>98</v>
      </c>
      <c r="S100" s="13" t="s">
        <v>1007</v>
      </c>
      <c r="T100" s="13"/>
      <c r="U100" s="13"/>
      <c r="V100" s="31">
        <v>127.4</v>
      </c>
      <c r="W100" s="31">
        <v>127.4</v>
      </c>
      <c r="X100" s="31">
        <v>147.7</v>
      </c>
      <c r="Y100" s="31">
        <v>147.7</v>
      </c>
      <c r="Z100" s="31"/>
      <c r="AA100" s="31">
        <v>147.7</v>
      </c>
      <c r="AB100" s="31">
        <v>147.7</v>
      </c>
      <c r="AC100" s="31"/>
      <c r="AD100" s="32"/>
      <c r="AE100" s="1"/>
      <c r="AF100" s="1" t="s">
        <v>468</v>
      </c>
      <c r="AG100" s="1" t="s">
        <v>469</v>
      </c>
      <c r="AH100" s="1" t="s">
        <v>470</v>
      </c>
      <c r="AI100" s="1" t="s">
        <v>471</v>
      </c>
      <c r="AJ100" s="1" t="s">
        <v>472</v>
      </c>
      <c r="AK100" s="1" t="s">
        <v>473</v>
      </c>
      <c r="AL100" s="1" t="s">
        <v>474</v>
      </c>
      <c r="AM100" s="1" t="s">
        <v>475</v>
      </c>
      <c r="AN100" s="1" t="s">
        <v>476</v>
      </c>
      <c r="AO100" s="1" t="s">
        <v>477</v>
      </c>
      <c r="AP100" s="1" t="s">
        <v>478</v>
      </c>
      <c r="AQ100" s="1" t="s">
        <v>479</v>
      </c>
      <c r="AR100" s="1" t="s">
        <v>480</v>
      </c>
      <c r="AS100" s="1" t="s">
        <v>481</v>
      </c>
      <c r="AT100" s="1" t="s">
        <v>482</v>
      </c>
      <c r="AU100" s="1" t="s">
        <v>483</v>
      </c>
      <c r="AV100" s="1" t="s">
        <v>484</v>
      </c>
      <c r="AW100" s="1"/>
      <c r="AX100" s="1"/>
      <c r="AY100" s="1"/>
      <c r="AZ100" s="1"/>
    </row>
    <row r="101" spans="1:52" ht="59.25" customHeight="1">
      <c r="A101" s="1"/>
      <c r="B101" s="23"/>
      <c r="C101" s="30" t="s">
        <v>1113</v>
      </c>
      <c r="D101" s="14" t="s">
        <v>1053</v>
      </c>
      <c r="E101" s="15" t="s">
        <v>1114</v>
      </c>
      <c r="F101" s="13">
        <v>1104</v>
      </c>
      <c r="G101" s="13"/>
      <c r="H101" s="13"/>
      <c r="I101" s="13" t="s">
        <v>1079</v>
      </c>
      <c r="J101" s="13" t="s">
        <v>151</v>
      </c>
      <c r="L101" s="13"/>
      <c r="M101" s="13"/>
      <c r="N101" s="13"/>
      <c r="O101" s="13"/>
      <c r="P101" s="13"/>
      <c r="Q101" s="13" t="s">
        <v>152</v>
      </c>
      <c r="R101" s="13" t="s">
        <v>98</v>
      </c>
      <c r="S101" s="13" t="s">
        <v>153</v>
      </c>
      <c r="T101" s="13"/>
      <c r="U101" s="13"/>
      <c r="V101" s="31"/>
      <c r="W101" s="31"/>
      <c r="X101" s="31"/>
      <c r="Y101" s="31"/>
      <c r="Z101" s="31"/>
      <c r="AA101" s="31"/>
      <c r="AB101" s="31"/>
      <c r="AC101" s="31"/>
      <c r="AD101" s="32"/>
      <c r="AE101" s="1"/>
      <c r="AF101" s="1" t="s">
        <v>961</v>
      </c>
      <c r="AG101" s="1" t="s">
        <v>962</v>
      </c>
      <c r="AH101" s="1" t="s">
        <v>963</v>
      </c>
      <c r="AI101" s="1" t="s">
        <v>964</v>
      </c>
      <c r="AJ101" s="1" t="s">
        <v>965</v>
      </c>
      <c r="AK101" s="1" t="s">
        <v>966</v>
      </c>
      <c r="AL101" s="1" t="s">
        <v>967</v>
      </c>
      <c r="AM101" s="1" t="s">
        <v>968</v>
      </c>
      <c r="AN101" s="1" t="s">
        <v>969</v>
      </c>
      <c r="AO101" s="1" t="s">
        <v>970</v>
      </c>
      <c r="AP101" s="1" t="s">
        <v>971</v>
      </c>
      <c r="AQ101" s="1" t="s">
        <v>972</v>
      </c>
      <c r="AR101" s="1" t="s">
        <v>973</v>
      </c>
      <c r="AS101" s="1" t="s">
        <v>974</v>
      </c>
      <c r="AT101" s="1" t="s">
        <v>975</v>
      </c>
      <c r="AU101" s="1" t="s">
        <v>976</v>
      </c>
      <c r="AV101" s="1" t="s">
        <v>977</v>
      </c>
      <c r="AW101" s="1"/>
      <c r="AX101" s="1"/>
      <c r="AY101" s="1"/>
      <c r="AZ101" s="1"/>
    </row>
    <row r="102" spans="1:52" ht="107.25" customHeight="1">
      <c r="A102" s="1"/>
      <c r="B102" s="19"/>
      <c r="C102" s="30" t="s">
        <v>1115</v>
      </c>
      <c r="D102" s="14" t="s">
        <v>1050</v>
      </c>
      <c r="E102" s="15" t="s">
        <v>1116</v>
      </c>
      <c r="F102" s="13">
        <v>1104</v>
      </c>
      <c r="G102" s="13"/>
      <c r="H102" s="13"/>
      <c r="I102" s="13" t="s">
        <v>1085</v>
      </c>
      <c r="J102" s="13" t="s">
        <v>1088</v>
      </c>
      <c r="K102" s="13" t="s">
        <v>154</v>
      </c>
      <c r="L102" s="13"/>
      <c r="M102" s="13"/>
      <c r="N102" s="13"/>
      <c r="O102" s="13"/>
      <c r="P102" s="13"/>
      <c r="Q102" s="13" t="s">
        <v>1004</v>
      </c>
      <c r="R102" s="13" t="s">
        <v>98</v>
      </c>
      <c r="S102" s="13" t="s">
        <v>1008</v>
      </c>
      <c r="T102" s="13"/>
      <c r="U102" s="13"/>
      <c r="V102" s="31">
        <v>40</v>
      </c>
      <c r="W102" s="31">
        <v>40</v>
      </c>
      <c r="X102" s="31">
        <v>46.5</v>
      </c>
      <c r="Y102" s="31">
        <v>46.5</v>
      </c>
      <c r="Z102" s="31"/>
      <c r="AA102" s="31">
        <v>46.5</v>
      </c>
      <c r="AB102" s="31">
        <v>46.5</v>
      </c>
      <c r="AC102" s="31"/>
      <c r="AD102" s="8"/>
      <c r="AE102" s="1"/>
      <c r="AF102" s="1" t="s">
        <v>214</v>
      </c>
      <c r="AG102" s="1" t="s">
        <v>215</v>
      </c>
      <c r="AH102" s="1" t="s">
        <v>216</v>
      </c>
      <c r="AI102" s="1" t="s">
        <v>217</v>
      </c>
      <c r="AJ102" s="1" t="s">
        <v>218</v>
      </c>
      <c r="AK102" s="1" t="s">
        <v>219</v>
      </c>
      <c r="AL102" s="1" t="s">
        <v>220</v>
      </c>
      <c r="AM102" s="1" t="s">
        <v>221</v>
      </c>
      <c r="AN102" s="1" t="s">
        <v>605</v>
      </c>
      <c r="AO102" s="1" t="s">
        <v>606</v>
      </c>
      <c r="AP102" s="1" t="s">
        <v>607</v>
      </c>
      <c r="AQ102" s="1" t="s">
        <v>608</v>
      </c>
      <c r="AR102" s="1" t="s">
        <v>222</v>
      </c>
      <c r="AS102" s="1" t="s">
        <v>223</v>
      </c>
      <c r="AT102" s="1" t="s">
        <v>224</v>
      </c>
      <c r="AU102" s="1" t="s">
        <v>225</v>
      </c>
      <c r="AV102" s="1" t="s">
        <v>226</v>
      </c>
      <c r="AW102" s="1"/>
      <c r="AX102" s="1"/>
      <c r="AY102" s="1"/>
      <c r="AZ102" s="1"/>
    </row>
    <row r="103" spans="1:52" ht="282.75" customHeight="1">
      <c r="A103" s="1"/>
      <c r="B103" s="23"/>
      <c r="C103" s="30" t="s">
        <v>1117</v>
      </c>
      <c r="D103" s="14" t="s">
        <v>426</v>
      </c>
      <c r="E103" s="15" t="s">
        <v>1118</v>
      </c>
      <c r="F103" s="13">
        <v>1104</v>
      </c>
      <c r="G103" s="13"/>
      <c r="H103" s="13"/>
      <c r="I103" s="13" t="s">
        <v>1089</v>
      </c>
      <c r="J103" s="13" t="s">
        <v>155</v>
      </c>
      <c r="K103" s="13" t="s">
        <v>156</v>
      </c>
      <c r="L103" s="13"/>
      <c r="M103" s="13"/>
      <c r="N103" s="13"/>
      <c r="O103" s="13"/>
      <c r="P103" s="13"/>
      <c r="Q103" s="13" t="s">
        <v>1005</v>
      </c>
      <c r="R103" s="13" t="s">
        <v>98</v>
      </c>
      <c r="S103" s="13" t="s">
        <v>1008</v>
      </c>
      <c r="T103" s="13"/>
      <c r="U103" s="13"/>
      <c r="V103" s="31">
        <v>67.3</v>
      </c>
      <c r="W103" s="31">
        <v>67.3</v>
      </c>
      <c r="X103" s="31">
        <v>81.6</v>
      </c>
      <c r="Y103" s="31">
        <v>81.6</v>
      </c>
      <c r="Z103" s="31"/>
      <c r="AA103" s="31">
        <v>81.6</v>
      </c>
      <c r="AB103" s="31">
        <v>81.6</v>
      </c>
      <c r="AC103" s="31"/>
      <c r="AD103" s="8"/>
      <c r="AE103" s="1"/>
      <c r="AF103" s="1" t="s">
        <v>687</v>
      </c>
      <c r="AG103" s="1" t="s">
        <v>236</v>
      </c>
      <c r="AH103" s="1" t="s">
        <v>237</v>
      </c>
      <c r="AI103" s="1" t="s">
        <v>238</v>
      </c>
      <c r="AJ103" s="1" t="s">
        <v>239</v>
      </c>
      <c r="AK103" s="1" t="s">
        <v>240</v>
      </c>
      <c r="AL103" s="1" t="s">
        <v>241</v>
      </c>
      <c r="AM103" s="1" t="s">
        <v>242</v>
      </c>
      <c r="AN103" s="1" t="s">
        <v>243</v>
      </c>
      <c r="AO103" s="1" t="s">
        <v>244</v>
      </c>
      <c r="AP103" s="1" t="s">
        <v>245</v>
      </c>
      <c r="AQ103" s="1" t="s">
        <v>246</v>
      </c>
      <c r="AR103" s="1" t="s">
        <v>247</v>
      </c>
      <c r="AS103" s="1" t="s">
        <v>248</v>
      </c>
      <c r="AT103" s="1" t="s">
        <v>249</v>
      </c>
      <c r="AU103" s="1" t="s">
        <v>250</v>
      </c>
      <c r="AV103" s="1" t="s">
        <v>251</v>
      </c>
      <c r="AW103" s="1"/>
      <c r="AX103" s="1"/>
      <c r="AY103" s="1"/>
      <c r="AZ103" s="1"/>
    </row>
    <row r="104" spans="1:52" ht="88.5" customHeight="1">
      <c r="A104" s="1"/>
      <c r="B104" s="23"/>
      <c r="C104" s="30" t="s">
        <v>1119</v>
      </c>
      <c r="D104" s="14" t="s">
        <v>1106</v>
      </c>
      <c r="E104" s="15" t="s">
        <v>1120</v>
      </c>
      <c r="F104" s="13">
        <v>1104</v>
      </c>
      <c r="G104" s="13"/>
      <c r="H104" s="13"/>
      <c r="I104" s="13" t="s">
        <v>1079</v>
      </c>
      <c r="J104" s="13" t="s">
        <v>1094</v>
      </c>
      <c r="K104" s="13"/>
      <c r="L104" s="13"/>
      <c r="M104" s="13"/>
      <c r="N104" s="13"/>
      <c r="O104" s="13"/>
      <c r="P104" s="13"/>
      <c r="Q104" s="13" t="s">
        <v>104</v>
      </c>
      <c r="R104" s="13" t="s">
        <v>98</v>
      </c>
      <c r="S104" s="13" t="s">
        <v>102</v>
      </c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8"/>
      <c r="AE104" s="1"/>
      <c r="AF104" s="1" t="s">
        <v>1024</v>
      </c>
      <c r="AG104" s="1" t="s">
        <v>1025</v>
      </c>
      <c r="AH104" s="1" t="s">
        <v>1026</v>
      </c>
      <c r="AI104" s="1" t="s">
        <v>115</v>
      </c>
      <c r="AJ104" s="1" t="s">
        <v>116</v>
      </c>
      <c r="AK104" s="1" t="s">
        <v>117</v>
      </c>
      <c r="AL104" s="1" t="s">
        <v>118</v>
      </c>
      <c r="AM104" s="1" t="s">
        <v>119</v>
      </c>
      <c r="AN104" s="1" t="s">
        <v>120</v>
      </c>
      <c r="AO104" s="1" t="s">
        <v>121</v>
      </c>
      <c r="AP104" s="1" t="s">
        <v>122</v>
      </c>
      <c r="AQ104" s="1" t="s">
        <v>123</v>
      </c>
      <c r="AR104" s="1" t="s">
        <v>124</v>
      </c>
      <c r="AS104" s="1" t="s">
        <v>125</v>
      </c>
      <c r="AT104" s="1" t="s">
        <v>126</v>
      </c>
      <c r="AU104" s="1" t="s">
        <v>127</v>
      </c>
      <c r="AV104" s="1" t="s">
        <v>128</v>
      </c>
      <c r="AW104" s="1"/>
      <c r="AX104" s="1"/>
      <c r="AY104" s="1"/>
      <c r="AZ104" s="1"/>
    </row>
    <row r="105" spans="1:52" ht="88.5" customHeight="1">
      <c r="A105" s="1"/>
      <c r="B105" s="23"/>
      <c r="C105" s="30"/>
      <c r="D105" s="14" t="s">
        <v>235</v>
      </c>
      <c r="E105" s="15" t="s">
        <v>148</v>
      </c>
      <c r="F105" s="13">
        <v>1104</v>
      </c>
      <c r="G105" s="13"/>
      <c r="H105" s="13"/>
      <c r="I105" s="13" t="s">
        <v>1079</v>
      </c>
      <c r="J105" s="13" t="s">
        <v>149</v>
      </c>
      <c r="K105" s="13" t="s">
        <v>147</v>
      </c>
      <c r="L105" s="13"/>
      <c r="M105" s="13"/>
      <c r="N105" s="13"/>
      <c r="O105" s="13"/>
      <c r="P105" s="13"/>
      <c r="Q105" s="13" t="s">
        <v>150</v>
      </c>
      <c r="R105" s="13" t="s">
        <v>98</v>
      </c>
      <c r="S105" s="33">
        <v>39388</v>
      </c>
      <c r="T105" s="13"/>
      <c r="U105" s="13"/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/>
      <c r="AD105" s="8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49.5" customHeight="1">
      <c r="A106" s="1"/>
      <c r="B106" s="18"/>
      <c r="C106" s="28"/>
      <c r="D106" s="14" t="s">
        <v>107</v>
      </c>
      <c r="E106" s="15" t="s">
        <v>148</v>
      </c>
      <c r="F106" s="13">
        <v>1104</v>
      </c>
      <c r="G106" s="13"/>
      <c r="H106" s="13"/>
      <c r="I106" s="13" t="s">
        <v>1079</v>
      </c>
      <c r="J106" s="13" t="s">
        <v>149</v>
      </c>
      <c r="K106" s="13" t="s">
        <v>147</v>
      </c>
      <c r="L106" s="13"/>
      <c r="M106" s="13"/>
      <c r="N106" s="13"/>
      <c r="O106" s="13"/>
      <c r="P106" s="13"/>
      <c r="Q106" s="13" t="s">
        <v>840</v>
      </c>
      <c r="R106" s="13" t="s">
        <v>98</v>
      </c>
      <c r="S106" s="13" t="s">
        <v>102</v>
      </c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8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>
      <c r="A107" s="1"/>
      <c r="B107" s="17"/>
      <c r="C107" s="16"/>
      <c r="D107" s="11" t="s">
        <v>695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8"/>
      <c r="AE107" s="1"/>
      <c r="AF107" s="1" t="s">
        <v>696</v>
      </c>
      <c r="AG107" s="1" t="s">
        <v>697</v>
      </c>
      <c r="AH107" s="1" t="s">
        <v>698</v>
      </c>
      <c r="AI107" s="1" t="s">
        <v>699</v>
      </c>
      <c r="AJ107" s="1" t="s">
        <v>700</v>
      </c>
      <c r="AK107" s="1" t="s">
        <v>701</v>
      </c>
      <c r="AL107" s="1" t="s">
        <v>702</v>
      </c>
      <c r="AM107" s="1" t="s">
        <v>703</v>
      </c>
      <c r="AN107" s="1" t="s">
        <v>704</v>
      </c>
      <c r="AO107" s="1" t="s">
        <v>705</v>
      </c>
      <c r="AP107" s="1" t="s">
        <v>1171</v>
      </c>
      <c r="AQ107" s="1" t="s">
        <v>1172</v>
      </c>
      <c r="AR107" s="1" t="s">
        <v>1173</v>
      </c>
      <c r="AS107" s="1" t="s">
        <v>1174</v>
      </c>
      <c r="AT107" s="1" t="s">
        <v>1175</v>
      </c>
      <c r="AU107" s="1" t="s">
        <v>1176</v>
      </c>
      <c r="AV107" s="1" t="s">
        <v>1177</v>
      </c>
      <c r="AW107" s="1"/>
      <c r="AX107" s="1"/>
      <c r="AY107" s="1"/>
      <c r="AZ107" s="1"/>
    </row>
    <row r="108" spans="1:52" ht="99.75" customHeight="1">
      <c r="A108" s="1"/>
      <c r="B108" s="17"/>
      <c r="C108" s="28" t="s">
        <v>265</v>
      </c>
      <c r="D108" s="11" t="s">
        <v>1178</v>
      </c>
      <c r="E108" s="12" t="s">
        <v>1179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34">
        <f>V109+V110</f>
        <v>205.1</v>
      </c>
      <c r="W108" s="34">
        <f>W109+W110</f>
        <v>205.1</v>
      </c>
      <c r="X108" s="34">
        <f>X109+X110</f>
        <v>210</v>
      </c>
      <c r="Y108" s="34">
        <f>Y109+Y110</f>
        <v>10</v>
      </c>
      <c r="Z108" s="34">
        <f>Z109</f>
        <v>0</v>
      </c>
      <c r="AA108" s="34">
        <f>AA109+AA110</f>
        <v>10</v>
      </c>
      <c r="AB108" s="34">
        <f>AB109+AB110</f>
        <v>0</v>
      </c>
      <c r="AC108" s="13"/>
      <c r="AD108" s="8"/>
      <c r="AE108" s="1"/>
      <c r="AF108" s="1" t="s">
        <v>1180</v>
      </c>
      <c r="AG108" s="1" t="s">
        <v>1181</v>
      </c>
      <c r="AH108" s="1" t="s">
        <v>988</v>
      </c>
      <c r="AI108" s="1" t="s">
        <v>989</v>
      </c>
      <c r="AJ108" s="1" t="s">
        <v>990</v>
      </c>
      <c r="AK108" s="1" t="s">
        <v>991</v>
      </c>
      <c r="AL108" s="1" t="s">
        <v>992</v>
      </c>
      <c r="AM108" s="1" t="s">
        <v>993</v>
      </c>
      <c r="AN108" s="1" t="s">
        <v>994</v>
      </c>
      <c r="AO108" s="1" t="s">
        <v>995</v>
      </c>
      <c r="AP108" s="1" t="s">
        <v>996</v>
      </c>
      <c r="AQ108" s="1" t="s">
        <v>909</v>
      </c>
      <c r="AR108" s="1" t="s">
        <v>910</v>
      </c>
      <c r="AS108" s="1" t="s">
        <v>911</v>
      </c>
      <c r="AT108" s="1" t="s">
        <v>912</v>
      </c>
      <c r="AU108" s="1" t="s">
        <v>913</v>
      </c>
      <c r="AV108" s="1" t="s">
        <v>914</v>
      </c>
      <c r="AW108" s="1"/>
      <c r="AX108" s="1"/>
      <c r="AY108" s="1"/>
      <c r="AZ108" s="1"/>
    </row>
    <row r="109" spans="1:52" ht="99.75" customHeight="1">
      <c r="A109" s="1"/>
      <c r="B109" s="17"/>
      <c r="C109" s="28" t="s">
        <v>265</v>
      </c>
      <c r="D109" s="11" t="s">
        <v>1178</v>
      </c>
      <c r="E109" s="12" t="s">
        <v>188</v>
      </c>
      <c r="F109" s="29" t="s">
        <v>189</v>
      </c>
      <c r="G109" s="13"/>
      <c r="H109" s="13"/>
      <c r="I109" s="13" t="s">
        <v>1095</v>
      </c>
      <c r="J109" s="13" t="s">
        <v>1096</v>
      </c>
      <c r="K109" s="13" t="s">
        <v>190</v>
      </c>
      <c r="L109" s="13"/>
      <c r="M109" s="13" t="s">
        <v>191</v>
      </c>
      <c r="N109" s="13" t="s">
        <v>98</v>
      </c>
      <c r="O109" s="13" t="s">
        <v>192</v>
      </c>
      <c r="P109" s="13"/>
      <c r="Q109" s="13"/>
      <c r="R109" s="13"/>
      <c r="S109" s="13"/>
      <c r="T109" s="13"/>
      <c r="U109" s="13"/>
      <c r="V109" s="13">
        <v>195.1</v>
      </c>
      <c r="W109" s="13">
        <v>195.1</v>
      </c>
      <c r="X109" s="13">
        <v>200</v>
      </c>
      <c r="Y109" s="13">
        <v>0</v>
      </c>
      <c r="Z109" s="13">
        <v>0</v>
      </c>
      <c r="AA109" s="13">
        <v>0</v>
      </c>
      <c r="AB109" s="13">
        <v>0</v>
      </c>
      <c r="AC109" s="13"/>
      <c r="AD109" s="8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99.75" customHeight="1">
      <c r="A110" s="1"/>
      <c r="B110" s="17"/>
      <c r="C110" s="28"/>
      <c r="D110" s="11"/>
      <c r="E110" s="12" t="s">
        <v>188</v>
      </c>
      <c r="F110" s="29" t="s">
        <v>1075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>
        <v>10</v>
      </c>
      <c r="W110" s="13">
        <v>10</v>
      </c>
      <c r="X110" s="13">
        <v>10</v>
      </c>
      <c r="Y110" s="13">
        <v>10</v>
      </c>
      <c r="Z110" s="13"/>
      <c r="AA110" s="13">
        <v>10</v>
      </c>
      <c r="AB110" s="13">
        <v>0</v>
      </c>
      <c r="AC110" s="13"/>
      <c r="AD110" s="8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08.75" customHeight="1">
      <c r="A111" s="1"/>
      <c r="B111" s="19"/>
      <c r="C111" s="28" t="s">
        <v>266</v>
      </c>
      <c r="D111" s="11" t="s">
        <v>427</v>
      </c>
      <c r="E111" s="12" t="s">
        <v>1029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8"/>
      <c r="AE111" s="1"/>
      <c r="AF111" s="1" t="s">
        <v>1030</v>
      </c>
      <c r="AG111" s="1" t="s">
        <v>1031</v>
      </c>
      <c r="AH111" s="1" t="s">
        <v>1032</v>
      </c>
      <c r="AI111" s="1" t="s">
        <v>1033</v>
      </c>
      <c r="AJ111" s="1" t="s">
        <v>1034</v>
      </c>
      <c r="AK111" s="1" t="s">
        <v>1035</v>
      </c>
      <c r="AL111" s="1" t="s">
        <v>1036</v>
      </c>
      <c r="AM111" s="1" t="s">
        <v>1037</v>
      </c>
      <c r="AN111" s="1" t="s">
        <v>904</v>
      </c>
      <c r="AO111" s="1" t="s">
        <v>905</v>
      </c>
      <c r="AP111" s="1" t="s">
        <v>906</v>
      </c>
      <c r="AQ111" s="1" t="s">
        <v>907</v>
      </c>
      <c r="AR111" s="1" t="s">
        <v>908</v>
      </c>
      <c r="AS111" s="1" t="s">
        <v>707</v>
      </c>
      <c r="AT111" s="1" t="s">
        <v>708</v>
      </c>
      <c r="AU111" s="1" t="s">
        <v>709</v>
      </c>
      <c r="AV111" s="1" t="s">
        <v>710</v>
      </c>
      <c r="AW111" s="1"/>
      <c r="AX111" s="1"/>
      <c r="AY111" s="1"/>
      <c r="AZ111" s="1"/>
    </row>
    <row r="112" spans="1:52" ht="38.25" customHeight="1">
      <c r="A112" s="1"/>
      <c r="B112" s="18"/>
      <c r="C112" s="16" t="s">
        <v>386</v>
      </c>
      <c r="D112" s="11" t="s">
        <v>109</v>
      </c>
      <c r="E112" s="29" t="s">
        <v>1161</v>
      </c>
      <c r="F112" s="29" t="s">
        <v>110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>
        <v>0</v>
      </c>
      <c r="W112" s="13"/>
      <c r="X112" s="13">
        <v>0</v>
      </c>
      <c r="Y112" s="13">
        <v>341.8</v>
      </c>
      <c r="Z112" s="13">
        <v>557.5</v>
      </c>
      <c r="AA112" s="13">
        <v>735.3</v>
      </c>
      <c r="AB112" s="13"/>
      <c r="AC112" s="13"/>
      <c r="AD112" s="8"/>
      <c r="AE112" s="1"/>
      <c r="AF112" s="1" t="s">
        <v>915</v>
      </c>
      <c r="AG112" s="1" t="s">
        <v>604</v>
      </c>
      <c r="AH112" s="1" t="s">
        <v>438</v>
      </c>
      <c r="AI112" s="1" t="s">
        <v>439</v>
      </c>
      <c r="AJ112" s="1" t="s">
        <v>440</v>
      </c>
      <c r="AK112" s="1" t="s">
        <v>441</v>
      </c>
      <c r="AL112" s="1" t="s">
        <v>442</v>
      </c>
      <c r="AM112" s="1" t="s">
        <v>443</v>
      </c>
      <c r="AN112" s="1" t="s">
        <v>444</v>
      </c>
      <c r="AO112" s="1" t="s">
        <v>445</v>
      </c>
      <c r="AP112" s="1" t="s">
        <v>446</v>
      </c>
      <c r="AQ112" s="1" t="s">
        <v>447</v>
      </c>
      <c r="AR112" s="1" t="s">
        <v>448</v>
      </c>
      <c r="AS112" s="1" t="s">
        <v>449</v>
      </c>
      <c r="AT112" s="1" t="s">
        <v>450</v>
      </c>
      <c r="AU112" s="1" t="s">
        <v>1027</v>
      </c>
      <c r="AV112" s="1" t="s">
        <v>1028</v>
      </c>
      <c r="AW112" s="1"/>
      <c r="AX112" s="1"/>
      <c r="AY112" s="1"/>
      <c r="AZ112" s="1"/>
    </row>
    <row r="113" spans="1:52" ht="12.75">
      <c r="A113" s="1"/>
      <c r="B113" s="19"/>
      <c r="C113" s="16"/>
      <c r="D113" s="11" t="s">
        <v>695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8"/>
      <c r="AE113" s="1"/>
      <c r="AF113" s="1" t="s">
        <v>711</v>
      </c>
      <c r="AG113" s="1" t="s">
        <v>712</v>
      </c>
      <c r="AH113" s="1" t="s">
        <v>713</v>
      </c>
      <c r="AI113" s="1" t="s">
        <v>714</v>
      </c>
      <c r="AJ113" s="1" t="s">
        <v>715</v>
      </c>
      <c r="AK113" s="1" t="s">
        <v>716</v>
      </c>
      <c r="AL113" s="1" t="s">
        <v>717</v>
      </c>
      <c r="AM113" s="1" t="s">
        <v>718</v>
      </c>
      <c r="AN113" s="1" t="s">
        <v>719</v>
      </c>
      <c r="AO113" s="1" t="s">
        <v>720</v>
      </c>
      <c r="AP113" s="1" t="s">
        <v>721</v>
      </c>
      <c r="AQ113" s="1" t="s">
        <v>722</v>
      </c>
      <c r="AR113" s="1" t="s">
        <v>723</v>
      </c>
      <c r="AS113" s="1" t="s">
        <v>724</v>
      </c>
      <c r="AT113" s="1" t="s">
        <v>725</v>
      </c>
      <c r="AU113" s="1" t="s">
        <v>726</v>
      </c>
      <c r="AV113" s="1" t="s">
        <v>727</v>
      </c>
      <c r="AW113" s="1"/>
      <c r="AX113" s="1"/>
      <c r="AY113" s="1"/>
      <c r="AZ113" s="1"/>
    </row>
    <row r="114" spans="1:52" ht="29.25" customHeight="1">
      <c r="A114" s="1"/>
      <c r="B114" s="19"/>
      <c r="C114" s="28"/>
      <c r="D114" s="10" t="s">
        <v>728</v>
      </c>
      <c r="E114" s="27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8"/>
      <c r="AE114" s="1"/>
      <c r="AF114" s="1" t="s">
        <v>729</v>
      </c>
      <c r="AG114" s="1" t="s">
        <v>730</v>
      </c>
      <c r="AH114" s="1" t="s">
        <v>731</v>
      </c>
      <c r="AI114" s="1" t="s">
        <v>732</v>
      </c>
      <c r="AJ114" s="1" t="s">
        <v>733</v>
      </c>
      <c r="AK114" s="1" t="s">
        <v>734</v>
      </c>
      <c r="AL114" s="1" t="s">
        <v>735</v>
      </c>
      <c r="AM114" s="1" t="s">
        <v>736</v>
      </c>
      <c r="AN114" s="1" t="s">
        <v>737</v>
      </c>
      <c r="AO114" s="1" t="s">
        <v>738</v>
      </c>
      <c r="AP114" s="1" t="s">
        <v>739</v>
      </c>
      <c r="AQ114" s="1" t="s">
        <v>740</v>
      </c>
      <c r="AR114" s="1" t="s">
        <v>741</v>
      </c>
      <c r="AS114" s="1" t="s">
        <v>742</v>
      </c>
      <c r="AT114" s="1" t="s">
        <v>743</v>
      </c>
      <c r="AU114" s="1" t="s">
        <v>744</v>
      </c>
      <c r="AV114" s="1" t="s">
        <v>745</v>
      </c>
      <c r="AW114" s="1"/>
      <c r="AX114" s="1"/>
      <c r="AY114" s="1"/>
      <c r="AZ114" s="1"/>
    </row>
    <row r="115" spans="1:52" ht="29.25" customHeight="1">
      <c r="A115" s="1"/>
      <c r="B115" s="19"/>
      <c r="C115" s="28"/>
      <c r="D115" s="10"/>
      <c r="E115" s="27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8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29.25" customHeight="1">
      <c r="A116" s="1"/>
      <c r="B116" s="19"/>
      <c r="C116" s="28"/>
      <c r="D116" s="10"/>
      <c r="E116" s="27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>
        <f aca="true" t="shared" si="1" ref="V116:AB116">V108+V99+V10+V112</f>
        <v>29220.999999999996</v>
      </c>
      <c r="W116" s="13">
        <f t="shared" si="1"/>
        <v>28185.6</v>
      </c>
      <c r="X116" s="13">
        <f t="shared" si="1"/>
        <v>20224.8</v>
      </c>
      <c r="Y116" s="13">
        <f t="shared" si="1"/>
        <v>13671.699999999999</v>
      </c>
      <c r="Z116" s="13">
        <f t="shared" si="1"/>
        <v>11215.900000000001</v>
      </c>
      <c r="AA116" s="13">
        <f t="shared" si="1"/>
        <v>14705.099999999999</v>
      </c>
      <c r="AB116" s="13">
        <f t="shared" si="1"/>
        <v>14904.8</v>
      </c>
      <c r="AC116" s="13"/>
      <c r="AD116" s="8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29.25" customHeight="1">
      <c r="A117" s="1"/>
      <c r="B117" s="19"/>
      <c r="C117" s="28"/>
      <c r="D117" s="39" t="s">
        <v>1097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  <c r="S117" s="42" t="s">
        <v>1099</v>
      </c>
      <c r="T117" s="43"/>
      <c r="U117" s="43"/>
      <c r="V117" s="43"/>
      <c r="W117" s="43"/>
      <c r="X117" s="44"/>
      <c r="Y117" s="13"/>
      <c r="Z117" s="13"/>
      <c r="AA117" s="13"/>
      <c r="AB117" s="13"/>
      <c r="AC117" s="13"/>
      <c r="AD117" s="8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29.25" customHeight="1">
      <c r="A118" s="1"/>
      <c r="B118" s="19"/>
      <c r="C118" s="28"/>
      <c r="D118" s="39" t="s">
        <v>1098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  <c r="S118" s="45" t="s">
        <v>1100</v>
      </c>
      <c r="T118" s="46"/>
      <c r="U118" s="46"/>
      <c r="V118" s="46"/>
      <c r="W118" s="46"/>
      <c r="X118" s="47"/>
      <c r="Y118" s="13"/>
      <c r="Z118" s="13"/>
      <c r="AA118" s="13"/>
      <c r="AB118" s="13"/>
      <c r="AC118" s="13"/>
      <c r="AD118" s="8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6:29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6:29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6:29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6:29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6:29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6:29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6:29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6:29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6:29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6:29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6:29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</sheetData>
  <mergeCells count="20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  <mergeCell ref="Q50:Q66"/>
    <mergeCell ref="D117:R117"/>
    <mergeCell ref="D118:R118"/>
    <mergeCell ref="S117:X117"/>
    <mergeCell ref="S118:X118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bukhgalter</cp:lastModifiedBy>
  <cp:lastPrinted>2012-06-29T05:20:09Z</cp:lastPrinted>
  <dcterms:created xsi:type="dcterms:W3CDTF">2007-07-27T06:36:16Z</dcterms:created>
  <dcterms:modified xsi:type="dcterms:W3CDTF">2013-06-27T13:44:03Z</dcterms:modified>
  <cp:category/>
  <cp:version/>
  <cp:contentType/>
  <cp:contentStatus/>
</cp:coreProperties>
</file>