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3-2014" sheetId="1" r:id="rId1"/>
    <sheet name="по  разд.2013-2014" sheetId="2" r:id="rId2"/>
  </sheets>
  <definedNames>
    <definedName name="_xlnm.Print_Titles" localSheetId="0">'ведом.2013-2014'!$21:$21</definedName>
    <definedName name="_xlnm.Print_Titles" localSheetId="1">'по  разд.2013-2014'!$18:$18</definedName>
    <definedName name="_xlnm.Print_Area" localSheetId="0">'ведом.2013-2014'!$A$1:$H$136</definedName>
    <definedName name="_xlnm.Print_Area" localSheetId="1">'по  разд.2013-2014'!$A$1:$G$133</definedName>
  </definedNames>
  <calcPr fullCalcOnLoad="1"/>
</workbook>
</file>

<file path=xl/sharedStrings.xml><?xml version="1.0" encoding="utf-8"?>
<sst xmlns="http://schemas.openxmlformats.org/spreadsheetml/2006/main" count="755" uniqueCount="120">
  <si>
    <t>решением  Совета  депутатов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</si>
  <si>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</si>
  <si>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</si>
  <si>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</si>
  <si>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</si>
  <si>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</si>
  <si>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</si>
  <si>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</si>
  <si>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</si>
  <si>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</si>
  <si>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</si>
  <si>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</si>
  <si>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</si>
  <si>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</si>
  <si>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Здравоохранение, физическая  культура  и  спорт</t>
  </si>
  <si>
    <t>Физическая  культура  и  спорт</t>
  </si>
  <si>
    <t>Физкультурно-оздоровительная  работа  и  спортивные  мероприятия</t>
  </si>
  <si>
    <t>Мероприятия  в  области  здравоохранения, спорта и  физической  культуры, туризма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</si>
  <si>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</si>
  <si>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</si>
  <si>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</si>
  <si>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</si>
  <si>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</si>
  <si>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</si>
  <si>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</si>
  <si>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</si>
  <si>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</si>
  <si>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</si>
  <si>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</si>
  <si>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</si>
  <si>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</si>
  <si>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</si>
  <si>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</si>
  <si>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</si>
  <si>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</si>
  <si>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</si>
  <si>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</si>
  <si>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</si>
  <si>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</si>
  <si>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</si>
  <si>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</si>
  <si>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</si>
  <si>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 xml:space="preserve"> бюджета   Муниципального  образования Калитинское</t>
  </si>
  <si>
    <t>Условно утвержденные расходы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</si>
  <si>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</si>
  <si>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</si>
  <si>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</si>
  <si>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</si>
  <si>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</si>
  <si>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</si>
  <si>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</si>
  <si>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</si>
  <si>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</si>
  <si>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 xml:space="preserve">Культура и  кинематография  </t>
  </si>
  <si>
    <t>Культура</t>
  </si>
  <si>
    <t>Учреждения  культуры  и  мероприятия в сфере культуры и кинематографии</t>
  </si>
  <si>
    <t xml:space="preserve">Физическая  культура </t>
  </si>
  <si>
    <t xml:space="preserve">Мероприятия  в  области    физической  культуры и спорта </t>
  </si>
  <si>
    <t>Волосовского муниципального района</t>
  </si>
  <si>
    <t>Ленинградской области</t>
  </si>
  <si>
    <t xml:space="preserve">             Волосовского муниципального района</t>
  </si>
  <si>
    <t xml:space="preserve">                     Ленинградской области</t>
  </si>
  <si>
    <t>Национальная  экономика</t>
  </si>
  <si>
    <t>Сумма  2014  год</t>
  </si>
  <si>
    <t>Сумма 2014  год</t>
  </si>
  <si>
    <t>Приложение   №_6_</t>
  </si>
  <si>
    <t>Приложение  №_8___</t>
  </si>
  <si>
    <t>УТВЕРЖДЕНА</t>
  </si>
  <si>
    <t>Дорожное хозяйство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</si>
  <si>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</si>
  <si>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</si>
  <si>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Дорожное хозяйство(дорожные фонды)</t>
  </si>
  <si>
    <t>04</t>
  </si>
  <si>
    <t>00</t>
  </si>
  <si>
    <t>09</t>
  </si>
  <si>
    <t>Сумма  2015  год</t>
  </si>
  <si>
    <t>Волосовского  муниципального  района  Ленинградской  области  на  плановый  период  2014-2015  годов</t>
  </si>
  <si>
    <t>Межбюджетные трансферты</t>
  </si>
  <si>
    <t>01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</si>
  <si>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</si>
  <si>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</si>
  <si>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06</t>
  </si>
  <si>
    <t>11</t>
  </si>
  <si>
    <t>13</t>
  </si>
  <si>
    <t>02</t>
  </si>
  <si>
    <t>03</t>
  </si>
  <si>
    <t>05</t>
  </si>
  <si>
    <t>08</t>
  </si>
  <si>
    <t>Иные межбюджетные трансферты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</si>
  <si>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</si>
  <si>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</si>
  <si>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</si>
  <si>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</si>
  <si>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 номерами домов, размещение и содержание малых архитектурных форм)</t>
  </si>
  <si>
    <t>Сумма 2015  год</t>
  </si>
  <si>
    <t>классификации расходов бюджета на плановый  период  2014-2015  годов</t>
  </si>
  <si>
    <t>99</t>
  </si>
  <si>
    <t>от 24.12.2012г. № 157</t>
  </si>
  <si>
    <t xml:space="preserve">                        от 24.12.2012г. № 157</t>
  </si>
  <si>
    <t xml:space="preserve">код главы </t>
  </si>
  <si>
    <t>код раздела</t>
  </si>
  <si>
    <t>код подраздела</t>
  </si>
  <si>
    <t>код целевой статьи</t>
  </si>
  <si>
    <t>код вида расходов</t>
  </si>
  <si>
    <t>Расходы на выплату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</si>
  <si>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</si>
  <si>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</si>
  <si>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</si>
  <si>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</si>
  <si>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Прочие закупки товаров, работ,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</si>
  <si>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</si>
  <si>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</si>
  <si>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формированию архивных фондов поселения)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</si>
  <si>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в сфере градостроительной деятельности)</t>
  </si>
  <si>
    <t>Прочае закупка товаров, работ, услуг для государственных (муниципальных) нужд</t>
  </si>
  <si>
    <t>Выполнение  функций  органами  местного  самоуправления(межбюджетные трансферты в бюджет Волосовского муниципального района на выполнение полномочий по исполнению части функций по обеспечению бюджетного процесса в поселениях)</t>
  </si>
  <si>
    <t>Резервные средства</t>
  </si>
  <si>
    <t>Прочая закупка товаров, работ, услуг для государственных (муниципальных) нужд</t>
  </si>
  <si>
    <t>Обеспечение деятельности подведомственных учреждений</t>
  </si>
  <si>
    <t>(в редакции решения от 28 марта 2013г. №168)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</si>
</sst>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7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180" fontId="0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0" fillId="32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 wrapText="1"/>
    </xf>
    <xf numFmtId="173" fontId="2" fillId="0" borderId="11" xfId="0" applyNumberFormat="1" applyFont="1" applyFill="1" applyBorder="1" applyAlignment="1">
      <alignment horizontal="right" wrapText="1"/>
    </xf>
    <xf numFmtId="49" fontId="9" fillId="35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left" wrapText="1"/>
    </xf>
    <xf numFmtId="178" fontId="0" fillId="0" borderId="0" xfId="0" applyNumberFormat="1" applyFont="1" applyFill="1" applyBorder="1" applyAlignment="1">
      <alignment horizontal="left" wrapText="1"/>
    </xf>
    <xf numFmtId="179" fontId="0" fillId="0" borderId="0" xfId="0" applyNumberFormat="1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173" fontId="11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2" fillId="3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86"/>
  <sheetViews>
    <sheetView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2.28125" style="0" customWidth="1"/>
    <col min="2" max="2" width="6.7109375" style="0" customWidth="1"/>
    <col min="3" max="3" width="9.7109375" style="0" customWidth="1"/>
    <col min="4" max="4" width="10.28125" style="0" customWidth="1"/>
    <col min="5" max="5" width="11.8515625" style="0" customWidth="1"/>
    <col min="6" max="6" width="8.8515625" style="0" customWidth="1"/>
    <col min="7" max="7" width="15.8515625" style="0" customWidth="1"/>
    <col min="8" max="8" width="16.8515625" style="0" customWidth="1"/>
  </cols>
  <sheetData>
    <row r="1" ht="12.75">
      <c r="A1" s="44"/>
    </row>
    <row r="3" spans="3:8" ht="12.75">
      <c r="C3" s="86" t="s">
        <v>66</v>
      </c>
      <c r="D3" s="86"/>
      <c r="E3" s="86"/>
      <c r="F3" s="86"/>
      <c r="G3" s="86"/>
      <c r="H3" s="86"/>
    </row>
    <row r="5" spans="2:7" ht="12.75">
      <c r="B5" s="86" t="s">
        <v>67</v>
      </c>
      <c r="C5" s="86"/>
      <c r="D5" s="86"/>
      <c r="E5" s="86"/>
      <c r="F5" s="86"/>
      <c r="G5" s="86"/>
    </row>
    <row r="6" spans="2:7" ht="12.75">
      <c r="B6" s="86" t="s">
        <v>0</v>
      </c>
      <c r="C6" s="86"/>
      <c r="D6" s="86"/>
      <c r="E6" s="86"/>
      <c r="F6" s="86"/>
      <c r="G6" s="86"/>
    </row>
    <row r="7" spans="2:7" ht="12.75">
      <c r="B7" s="86" t="s">
        <v>41</v>
      </c>
      <c r="C7" s="86"/>
      <c r="D7" s="86"/>
      <c r="E7" s="86"/>
      <c r="F7" s="86"/>
      <c r="G7" s="86"/>
    </row>
    <row r="8" spans="2:7" ht="12.75">
      <c r="B8" s="86" t="s">
        <v>58</v>
      </c>
      <c r="C8" s="86"/>
      <c r="D8" s="86"/>
      <c r="E8" s="86"/>
      <c r="F8" s="86"/>
      <c r="G8" s="86"/>
    </row>
    <row r="9" spans="2:7" ht="12.75">
      <c r="B9" s="86" t="s">
        <v>59</v>
      </c>
      <c r="C9" s="86"/>
      <c r="D9" s="86"/>
      <c r="E9" s="86"/>
      <c r="F9" s="86"/>
      <c r="G9" s="86"/>
    </row>
    <row r="10" spans="2:7" ht="12.75">
      <c r="B10" s="86" t="s">
        <v>97</v>
      </c>
      <c r="C10" s="86"/>
      <c r="D10" s="86"/>
      <c r="E10" s="86"/>
      <c r="F10" s="86"/>
      <c r="G10" s="86"/>
    </row>
    <row r="11" ht="12.75">
      <c r="C11" s="79" t="s">
        <v>119</v>
      </c>
    </row>
    <row r="12" spans="2:7" ht="12.75">
      <c r="B12" s="86"/>
      <c r="C12" s="86"/>
      <c r="D12" s="86"/>
      <c r="E12" s="86"/>
      <c r="F12" s="86"/>
      <c r="G12" s="86"/>
    </row>
    <row r="13" spans="1:7" ht="12.75">
      <c r="A13" s="86" t="s">
        <v>23</v>
      </c>
      <c r="B13" s="86"/>
      <c r="C13" s="86"/>
      <c r="D13" s="86"/>
      <c r="E13" s="86"/>
      <c r="F13" s="86"/>
      <c r="G13" s="86"/>
    </row>
    <row r="14" spans="1:7" ht="12.75">
      <c r="A14" s="86" t="s">
        <v>42</v>
      </c>
      <c r="B14" s="86"/>
      <c r="C14" s="86"/>
      <c r="D14" s="86"/>
      <c r="E14" s="86"/>
      <c r="F14" s="86"/>
      <c r="G14" s="86"/>
    </row>
    <row r="15" spans="1:7" ht="12.75">
      <c r="A15" s="86" t="s">
        <v>18</v>
      </c>
      <c r="B15" s="86"/>
      <c r="C15" s="86"/>
      <c r="D15" s="86"/>
      <c r="E15" s="86"/>
      <c r="F15" s="86"/>
      <c r="G15" s="86"/>
    </row>
    <row r="16" spans="1:7" ht="12.75">
      <c r="A16" s="87" t="s">
        <v>76</v>
      </c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ht="12.75">
      <c r="F19" t="s">
        <v>36</v>
      </c>
    </row>
    <row r="21" spans="1:8" ht="12.75">
      <c r="A21" s="4" t="s">
        <v>24</v>
      </c>
      <c r="B21" s="80" t="s">
        <v>99</v>
      </c>
      <c r="C21" s="80" t="s">
        <v>100</v>
      </c>
      <c r="D21" s="80" t="s">
        <v>101</v>
      </c>
      <c r="E21" s="80" t="s">
        <v>102</v>
      </c>
      <c r="F21" s="80" t="s">
        <v>103</v>
      </c>
      <c r="G21" s="59" t="s">
        <v>63</v>
      </c>
      <c r="H21" s="60" t="s">
        <v>75</v>
      </c>
    </row>
    <row r="22" spans="1:8" ht="15.75">
      <c r="A22" s="21" t="s">
        <v>25</v>
      </c>
      <c r="B22" s="21" t="s">
        <v>26</v>
      </c>
      <c r="C22" s="21" t="s">
        <v>26</v>
      </c>
      <c r="D22" s="21" t="s">
        <v>26</v>
      </c>
      <c r="E22" s="22" t="s">
        <v>26</v>
      </c>
      <c r="F22" s="23" t="s">
        <v>26</v>
      </c>
      <c r="G22" s="24">
        <f>G23</f>
        <v>13671700</v>
      </c>
      <c r="H22" s="24">
        <f>H23</f>
        <v>14705100</v>
      </c>
    </row>
    <row r="23" spans="1:8" ht="44.25" customHeight="1">
      <c r="A23" s="58" t="s">
        <v>39</v>
      </c>
      <c r="B23" s="63" t="s">
        <v>40</v>
      </c>
      <c r="C23" s="54" t="s">
        <v>26</v>
      </c>
      <c r="D23" s="54" t="s">
        <v>26</v>
      </c>
      <c r="E23" s="55" t="s">
        <v>26</v>
      </c>
      <c r="F23" s="56" t="s">
        <v>26</v>
      </c>
      <c r="G23" s="57">
        <f>G24+G64+G77+G106+G126+G132+G70</f>
        <v>13671700</v>
      </c>
      <c r="H23" s="57">
        <f>H24+H64+H77+H106+H126+H132+H70</f>
        <v>14705100</v>
      </c>
    </row>
    <row r="24" spans="1:8" ht="16.5" customHeight="1">
      <c r="A24" s="25" t="s">
        <v>27</v>
      </c>
      <c r="B24" s="25"/>
      <c r="C24" s="76" t="s">
        <v>78</v>
      </c>
      <c r="D24" s="76"/>
      <c r="E24" s="26"/>
      <c r="F24" s="27" t="s">
        <v>26</v>
      </c>
      <c r="G24" s="71">
        <f>G25+G55+G50+G59+G45</f>
        <v>4856843</v>
      </c>
      <c r="H24" s="71">
        <f>H25+H55+H50+H59+H45</f>
        <v>5130843</v>
      </c>
    </row>
    <row r="25" spans="1:8" ht="63.75" customHeight="1">
      <c r="A25" s="29" t="s">
        <v>28</v>
      </c>
      <c r="B25" s="29"/>
      <c r="C25" s="72" t="s">
        <v>78</v>
      </c>
      <c r="D25" s="72" t="s">
        <v>72</v>
      </c>
      <c r="E25" s="30" t="s">
        <v>26</v>
      </c>
      <c r="F25" s="31" t="s">
        <v>26</v>
      </c>
      <c r="G25" s="32">
        <f>G26</f>
        <v>4594100</v>
      </c>
      <c r="H25" s="32">
        <f>H26</f>
        <v>4868100</v>
      </c>
    </row>
    <row r="26" spans="1:8" ht="76.5">
      <c r="A26" s="47" t="s">
        <v>49</v>
      </c>
      <c r="B26" s="47"/>
      <c r="C26" s="73" t="s">
        <v>78</v>
      </c>
      <c r="D26" s="73" t="s">
        <v>72</v>
      </c>
      <c r="E26" s="48" t="s">
        <v>29</v>
      </c>
      <c r="F26" s="49" t="s">
        <v>26</v>
      </c>
      <c r="G26" s="50">
        <f>G27+G42</f>
        <v>4594100</v>
      </c>
      <c r="H26" s="50">
        <f>H27+H42</f>
        <v>4868100</v>
      </c>
    </row>
    <row r="27" spans="1:8" ht="12.75">
      <c r="A27" s="47" t="s">
        <v>30</v>
      </c>
      <c r="B27" s="47"/>
      <c r="C27" s="73" t="s">
        <v>78</v>
      </c>
      <c r="D27" s="73" t="s">
        <v>72</v>
      </c>
      <c r="E27" s="48" t="s">
        <v>31</v>
      </c>
      <c r="F27" s="49" t="s">
        <v>26</v>
      </c>
      <c r="G27" s="50">
        <f>G28+G31+G34+G36+G38+G40</f>
        <v>3688100</v>
      </c>
      <c r="H27" s="50">
        <f>H28+H31+H34+H36+H38+H40</f>
        <v>3898100</v>
      </c>
    </row>
    <row r="28" spans="1:8" ht="25.5">
      <c r="A28" s="39" t="s">
        <v>104</v>
      </c>
      <c r="B28" s="33"/>
      <c r="C28" s="74" t="s">
        <v>78</v>
      </c>
      <c r="D28" s="74" t="s">
        <v>72</v>
      </c>
      <c r="E28" s="40">
        <v>20400</v>
      </c>
      <c r="F28" s="41">
        <v>120</v>
      </c>
      <c r="G28" s="36">
        <f>G29+G30</f>
        <v>2469500</v>
      </c>
      <c r="H28" s="36">
        <f>H29+H30</f>
        <v>2634500</v>
      </c>
    </row>
    <row r="29" spans="1:8" ht="12.75">
      <c r="A29" s="39" t="s">
        <v>105</v>
      </c>
      <c r="B29" s="33"/>
      <c r="C29" s="74" t="s">
        <v>78</v>
      </c>
      <c r="D29" s="74" t="s">
        <v>72</v>
      </c>
      <c r="E29" s="40">
        <v>20400</v>
      </c>
      <c r="F29" s="41">
        <v>121</v>
      </c>
      <c r="G29" s="36">
        <v>2468500</v>
      </c>
      <c r="H29" s="36">
        <v>2633500</v>
      </c>
    </row>
    <row r="30" spans="1:8" ht="25.5">
      <c r="A30" s="39" t="s">
        <v>106</v>
      </c>
      <c r="B30" s="33"/>
      <c r="C30" s="74" t="s">
        <v>78</v>
      </c>
      <c r="D30" s="74" t="s">
        <v>72</v>
      </c>
      <c r="E30" s="40">
        <v>20400</v>
      </c>
      <c r="F30" s="41">
        <v>122</v>
      </c>
      <c r="G30" s="36">
        <v>1000</v>
      </c>
      <c r="H30" s="36">
        <v>1000</v>
      </c>
    </row>
    <row r="31" spans="1:8" ht="25.5">
      <c r="A31" s="39" t="s">
        <v>107</v>
      </c>
      <c r="B31" s="33"/>
      <c r="C31" s="74" t="s">
        <v>78</v>
      </c>
      <c r="D31" s="74" t="s">
        <v>72</v>
      </c>
      <c r="E31" s="40">
        <v>20400</v>
      </c>
      <c r="F31" s="41">
        <v>240</v>
      </c>
      <c r="G31" s="36">
        <f>G32+G33</f>
        <v>716500</v>
      </c>
      <c r="H31" s="36">
        <f>H32+H33</f>
        <v>736500</v>
      </c>
    </row>
    <row r="32" spans="1:8" ht="38.25">
      <c r="A32" s="39" t="s">
        <v>108</v>
      </c>
      <c r="B32" s="33"/>
      <c r="C32" s="74" t="s">
        <v>78</v>
      </c>
      <c r="D32" s="74" t="s">
        <v>72</v>
      </c>
      <c r="E32" s="40">
        <v>20400</v>
      </c>
      <c r="F32" s="41">
        <v>242</v>
      </c>
      <c r="G32" s="36">
        <v>412000</v>
      </c>
      <c r="H32" s="36">
        <v>412000</v>
      </c>
    </row>
    <row r="33" spans="1:8" ht="25.5">
      <c r="A33" s="39" t="s">
        <v>109</v>
      </c>
      <c r="B33" s="33"/>
      <c r="C33" s="74" t="s">
        <v>78</v>
      </c>
      <c r="D33" s="74" t="s">
        <v>72</v>
      </c>
      <c r="E33" s="40">
        <v>20400</v>
      </c>
      <c r="F33" s="41">
        <v>244</v>
      </c>
      <c r="G33" s="36">
        <v>304500</v>
      </c>
      <c r="H33" s="36">
        <v>324500</v>
      </c>
    </row>
    <row r="34" spans="1:8" ht="12.75">
      <c r="A34" s="39" t="s">
        <v>110</v>
      </c>
      <c r="B34" s="33"/>
      <c r="C34" s="74" t="s">
        <v>78</v>
      </c>
      <c r="D34" s="74" t="s">
        <v>72</v>
      </c>
      <c r="E34" s="40">
        <v>20400</v>
      </c>
      <c r="F34" s="41">
        <v>850</v>
      </c>
      <c r="G34" s="36">
        <v>4000</v>
      </c>
      <c r="H34" s="36">
        <v>4000</v>
      </c>
    </row>
    <row r="35" spans="1:8" ht="25.5">
      <c r="A35" s="39" t="s">
        <v>111</v>
      </c>
      <c r="B35" s="33"/>
      <c r="C35" s="74" t="s">
        <v>78</v>
      </c>
      <c r="D35" s="74" t="s">
        <v>72</v>
      </c>
      <c r="E35" s="40">
        <v>20400</v>
      </c>
      <c r="F35" s="41">
        <v>852</v>
      </c>
      <c r="G35" s="36">
        <v>4000</v>
      </c>
      <c r="H35" s="36">
        <v>4000</v>
      </c>
    </row>
    <row r="36" spans="1:8" ht="25.5">
      <c r="A36" s="39" t="s">
        <v>104</v>
      </c>
      <c r="B36" s="81"/>
      <c r="C36" s="76" t="s">
        <v>78</v>
      </c>
      <c r="D36" s="82" t="s">
        <v>72</v>
      </c>
      <c r="E36" s="83">
        <v>20401</v>
      </c>
      <c r="F36" s="84">
        <v>120</v>
      </c>
      <c r="G36" s="36">
        <v>370000</v>
      </c>
      <c r="H36" s="36">
        <v>395000</v>
      </c>
    </row>
    <row r="37" spans="1:8" ht="12.75">
      <c r="A37" s="39" t="s">
        <v>105</v>
      </c>
      <c r="B37" s="81"/>
      <c r="C37" s="76" t="s">
        <v>78</v>
      </c>
      <c r="D37" s="82" t="s">
        <v>72</v>
      </c>
      <c r="E37" s="83">
        <v>20401</v>
      </c>
      <c r="F37" s="84">
        <v>121</v>
      </c>
      <c r="G37" s="36">
        <v>370000</v>
      </c>
      <c r="H37" s="36">
        <v>395000</v>
      </c>
    </row>
    <row r="38" spans="1:8" ht="63.75">
      <c r="A38" s="81" t="s">
        <v>112</v>
      </c>
      <c r="B38" s="33"/>
      <c r="C38" s="77" t="s">
        <v>78</v>
      </c>
      <c r="D38" s="77" t="s">
        <v>72</v>
      </c>
      <c r="E38" s="34">
        <v>20422</v>
      </c>
      <c r="F38" s="35"/>
      <c r="G38" s="36">
        <v>46523</v>
      </c>
      <c r="H38" s="36">
        <v>46523</v>
      </c>
    </row>
    <row r="39" spans="1:8" ht="12.75">
      <c r="A39" s="33" t="s">
        <v>88</v>
      </c>
      <c r="B39" s="33"/>
      <c r="C39" s="77" t="s">
        <v>78</v>
      </c>
      <c r="D39" s="77" t="s">
        <v>72</v>
      </c>
      <c r="E39" s="34">
        <v>20422</v>
      </c>
      <c r="F39" s="35">
        <v>540</v>
      </c>
      <c r="G39" s="36">
        <v>46523</v>
      </c>
      <c r="H39" s="36">
        <v>46523</v>
      </c>
    </row>
    <row r="40" spans="1:8" ht="63.75">
      <c r="A40" s="81" t="s">
        <v>113</v>
      </c>
      <c r="B40" s="33"/>
      <c r="C40" s="77" t="s">
        <v>78</v>
      </c>
      <c r="D40" s="77" t="s">
        <v>72</v>
      </c>
      <c r="E40" s="34">
        <v>20424</v>
      </c>
      <c r="F40" s="35"/>
      <c r="G40" s="36">
        <v>81577</v>
      </c>
      <c r="H40" s="36">
        <v>81577</v>
      </c>
    </row>
    <row r="41" spans="1:8" ht="12.75">
      <c r="A41" s="33" t="s">
        <v>88</v>
      </c>
      <c r="B41" s="33"/>
      <c r="C41" s="77" t="s">
        <v>78</v>
      </c>
      <c r="D41" s="77" t="s">
        <v>72</v>
      </c>
      <c r="E41" s="34">
        <v>20424</v>
      </c>
      <c r="F41" s="35">
        <v>540</v>
      </c>
      <c r="G41" s="36">
        <v>81577</v>
      </c>
      <c r="H41" s="36">
        <v>81577</v>
      </c>
    </row>
    <row r="42" spans="1:8" ht="42.75" customHeight="1">
      <c r="A42" s="47" t="s">
        <v>35</v>
      </c>
      <c r="B42" s="47"/>
      <c r="C42" s="73" t="s">
        <v>78</v>
      </c>
      <c r="D42" s="73" t="s">
        <v>72</v>
      </c>
      <c r="E42" s="48">
        <v>20800</v>
      </c>
      <c r="F42" s="49"/>
      <c r="G42" s="50">
        <f>G43</f>
        <v>906000</v>
      </c>
      <c r="H42" s="50">
        <f>H43</f>
        <v>970000</v>
      </c>
    </row>
    <row r="43" spans="1:8" ht="25.5">
      <c r="A43" s="39" t="s">
        <v>104</v>
      </c>
      <c r="B43" s="81"/>
      <c r="C43" s="82" t="s">
        <v>78</v>
      </c>
      <c r="D43" s="82" t="s">
        <v>72</v>
      </c>
      <c r="E43" s="83">
        <v>20800</v>
      </c>
      <c r="F43" s="84">
        <v>120</v>
      </c>
      <c r="G43" s="36">
        <v>906000</v>
      </c>
      <c r="H43" s="36">
        <v>970000</v>
      </c>
    </row>
    <row r="44" spans="1:8" ht="12.75">
      <c r="A44" s="39" t="s">
        <v>105</v>
      </c>
      <c r="B44" s="81"/>
      <c r="C44" s="82" t="s">
        <v>78</v>
      </c>
      <c r="D44" s="82" t="s">
        <v>72</v>
      </c>
      <c r="E44" s="83">
        <v>20800</v>
      </c>
      <c r="F44" s="84">
        <v>121</v>
      </c>
      <c r="G44" s="36">
        <v>906000</v>
      </c>
      <c r="H44" s="36">
        <v>970000</v>
      </c>
    </row>
    <row r="45" spans="1:8" ht="12.75">
      <c r="A45" s="47" t="s">
        <v>77</v>
      </c>
      <c r="B45" s="33"/>
      <c r="C45" s="73" t="s">
        <v>78</v>
      </c>
      <c r="D45" s="73" t="s">
        <v>72</v>
      </c>
      <c r="E45" s="48">
        <v>5210000</v>
      </c>
      <c r="F45" s="49"/>
      <c r="G45" s="50">
        <f>G48</f>
        <v>10000</v>
      </c>
      <c r="H45" s="50">
        <f>H48</f>
        <v>10000</v>
      </c>
    </row>
    <row r="46" spans="1:8" ht="114.75">
      <c r="A46" s="33" t="s">
        <v>79</v>
      </c>
      <c r="B46" s="33"/>
      <c r="C46" s="74" t="s">
        <v>78</v>
      </c>
      <c r="D46" s="74" t="s">
        <v>72</v>
      </c>
      <c r="E46" s="34">
        <v>5210200</v>
      </c>
      <c r="F46" s="35"/>
      <c r="G46" s="36">
        <f>G48</f>
        <v>10000</v>
      </c>
      <c r="H46" s="36">
        <f>H48</f>
        <v>10000</v>
      </c>
    </row>
    <row r="47" spans="1:8" ht="38.25">
      <c r="A47" s="33" t="s">
        <v>80</v>
      </c>
      <c r="B47" s="33"/>
      <c r="C47" s="74" t="s">
        <v>78</v>
      </c>
      <c r="D47" s="74" t="s">
        <v>72</v>
      </c>
      <c r="E47" s="34">
        <v>5210223</v>
      </c>
      <c r="F47" s="35"/>
      <c r="G47" s="36">
        <f>G48</f>
        <v>10000</v>
      </c>
      <c r="H47" s="36">
        <f>H48</f>
        <v>10000</v>
      </c>
    </row>
    <row r="48" spans="1:8" ht="25.5">
      <c r="A48" s="39" t="s">
        <v>107</v>
      </c>
      <c r="B48" s="81"/>
      <c r="C48" s="74" t="s">
        <v>78</v>
      </c>
      <c r="D48" s="74" t="s">
        <v>72</v>
      </c>
      <c r="E48" s="83">
        <v>5210223</v>
      </c>
      <c r="F48" s="84">
        <v>240</v>
      </c>
      <c r="G48" s="36">
        <v>10000</v>
      </c>
      <c r="H48" s="36">
        <v>10000</v>
      </c>
    </row>
    <row r="49" spans="1:8" ht="25.5">
      <c r="A49" s="39" t="s">
        <v>114</v>
      </c>
      <c r="B49" s="81"/>
      <c r="C49" s="74" t="s">
        <v>78</v>
      </c>
      <c r="D49" s="74" t="s">
        <v>72</v>
      </c>
      <c r="E49" s="83">
        <v>5210223</v>
      </c>
      <c r="F49" s="84">
        <v>244</v>
      </c>
      <c r="G49" s="36">
        <v>10000</v>
      </c>
      <c r="H49" s="36">
        <v>10000</v>
      </c>
    </row>
    <row r="50" spans="1:8" ht="63.75">
      <c r="A50" s="25" t="s">
        <v>50</v>
      </c>
      <c r="B50" s="33"/>
      <c r="C50" s="72" t="s">
        <v>78</v>
      </c>
      <c r="D50" s="72" t="s">
        <v>81</v>
      </c>
      <c r="E50" s="30"/>
      <c r="F50" s="35"/>
      <c r="G50" s="28">
        <f>G53</f>
        <v>147743</v>
      </c>
      <c r="H50" s="28">
        <f>H53</f>
        <v>147743</v>
      </c>
    </row>
    <row r="51" spans="1:8" ht="76.5">
      <c r="A51" s="47" t="s">
        <v>49</v>
      </c>
      <c r="B51" s="33"/>
      <c r="C51" s="74" t="s">
        <v>78</v>
      </c>
      <c r="D51" s="74" t="s">
        <v>81</v>
      </c>
      <c r="E51" s="40"/>
      <c r="F51" s="35"/>
      <c r="G51" s="36">
        <f>G53</f>
        <v>147743</v>
      </c>
      <c r="H51" s="36">
        <f>H53</f>
        <v>147743</v>
      </c>
    </row>
    <row r="52" spans="1:8" ht="12.75">
      <c r="A52" s="47" t="s">
        <v>30</v>
      </c>
      <c r="B52" s="33"/>
      <c r="C52" s="74" t="s">
        <v>78</v>
      </c>
      <c r="D52" s="74" t="s">
        <v>81</v>
      </c>
      <c r="E52" s="40">
        <v>20400</v>
      </c>
      <c r="F52" s="35"/>
      <c r="G52" s="36">
        <f>G53</f>
        <v>147743</v>
      </c>
      <c r="H52" s="36">
        <f>H53</f>
        <v>147743</v>
      </c>
    </row>
    <row r="53" spans="1:8" ht="76.5">
      <c r="A53" s="81" t="s">
        <v>115</v>
      </c>
      <c r="B53" s="33"/>
      <c r="C53" s="74" t="s">
        <v>78</v>
      </c>
      <c r="D53" s="74" t="s">
        <v>81</v>
      </c>
      <c r="E53" s="40">
        <v>20423</v>
      </c>
      <c r="F53" s="35"/>
      <c r="G53" s="36">
        <v>147743</v>
      </c>
      <c r="H53" s="36">
        <v>147743</v>
      </c>
    </row>
    <row r="54" spans="1:8" ht="12.75">
      <c r="A54" s="33" t="s">
        <v>88</v>
      </c>
      <c r="B54" s="33"/>
      <c r="C54" s="74" t="s">
        <v>78</v>
      </c>
      <c r="D54" s="74" t="s">
        <v>81</v>
      </c>
      <c r="E54" s="40">
        <v>20423</v>
      </c>
      <c r="F54" s="35">
        <v>540</v>
      </c>
      <c r="G54" s="36">
        <v>147743</v>
      </c>
      <c r="H54" s="36">
        <v>147743</v>
      </c>
    </row>
    <row r="55" spans="1:8" ht="12.75">
      <c r="A55" s="29" t="s">
        <v>32</v>
      </c>
      <c r="B55" s="29"/>
      <c r="C55" s="72" t="s">
        <v>78</v>
      </c>
      <c r="D55" s="72" t="s">
        <v>82</v>
      </c>
      <c r="E55" s="30" t="s">
        <v>26</v>
      </c>
      <c r="F55" s="31" t="s">
        <v>26</v>
      </c>
      <c r="G55" s="32">
        <f>G58</f>
        <v>25000</v>
      </c>
      <c r="H55" s="32">
        <f>H58</f>
        <v>25000</v>
      </c>
    </row>
    <row r="56" spans="1:8" ht="12.75">
      <c r="A56" s="47" t="s">
        <v>32</v>
      </c>
      <c r="B56" s="47"/>
      <c r="C56" s="73" t="s">
        <v>78</v>
      </c>
      <c r="D56" s="72" t="s">
        <v>82</v>
      </c>
      <c r="E56" s="48" t="s">
        <v>33</v>
      </c>
      <c r="F56" s="49" t="s">
        <v>26</v>
      </c>
      <c r="G56" s="50">
        <f>G58</f>
        <v>25000</v>
      </c>
      <c r="H56" s="50">
        <f>H58</f>
        <v>25000</v>
      </c>
    </row>
    <row r="57" spans="1:8" ht="15" customHeight="1">
      <c r="A57" s="33" t="s">
        <v>1</v>
      </c>
      <c r="B57" s="33"/>
      <c r="C57" s="51" t="s">
        <v>78</v>
      </c>
      <c r="D57" s="73" t="s">
        <v>82</v>
      </c>
      <c r="E57" s="52" t="s">
        <v>37</v>
      </c>
      <c r="F57" s="35" t="s">
        <v>26</v>
      </c>
      <c r="G57" s="36">
        <f>G58</f>
        <v>25000</v>
      </c>
      <c r="H57" s="36">
        <f>H58</f>
        <v>25000</v>
      </c>
    </row>
    <row r="58" spans="1:8" ht="12.75">
      <c r="A58" s="81" t="s">
        <v>116</v>
      </c>
      <c r="B58" s="33"/>
      <c r="C58" s="51" t="s">
        <v>78</v>
      </c>
      <c r="D58" s="52" t="s">
        <v>82</v>
      </c>
      <c r="E58" s="52" t="s">
        <v>37</v>
      </c>
      <c r="F58" s="35">
        <v>870</v>
      </c>
      <c r="G58" s="36">
        <v>25000</v>
      </c>
      <c r="H58" s="36">
        <v>25000</v>
      </c>
    </row>
    <row r="59" spans="1:8" ht="12.75">
      <c r="A59" s="29" t="s">
        <v>44</v>
      </c>
      <c r="B59" s="33"/>
      <c r="C59" s="75" t="s">
        <v>78</v>
      </c>
      <c r="D59" s="75" t="s">
        <v>83</v>
      </c>
      <c r="E59" s="52"/>
      <c r="F59" s="35"/>
      <c r="G59" s="28">
        <f>G62</f>
        <v>80000</v>
      </c>
      <c r="H59" s="28">
        <f>H62</f>
        <v>80000</v>
      </c>
    </row>
    <row r="60" spans="1:8" ht="51">
      <c r="A60" s="47" t="s">
        <v>45</v>
      </c>
      <c r="B60" s="33"/>
      <c r="C60" s="51" t="s">
        <v>78</v>
      </c>
      <c r="D60" s="52" t="s">
        <v>83</v>
      </c>
      <c r="E60" s="52" t="s">
        <v>46</v>
      </c>
      <c r="F60" s="35"/>
      <c r="G60" s="36">
        <f>G62</f>
        <v>80000</v>
      </c>
      <c r="H60" s="36">
        <f>H62</f>
        <v>80000</v>
      </c>
    </row>
    <row r="61" spans="1:8" ht="25.5">
      <c r="A61" s="33" t="s">
        <v>47</v>
      </c>
      <c r="B61" s="33"/>
      <c r="C61" s="51" t="s">
        <v>78</v>
      </c>
      <c r="D61" s="52" t="s">
        <v>83</v>
      </c>
      <c r="E61" s="52" t="s">
        <v>48</v>
      </c>
      <c r="F61" s="35"/>
      <c r="G61" s="36">
        <f>G62</f>
        <v>80000</v>
      </c>
      <c r="H61" s="36">
        <f>H62</f>
        <v>80000</v>
      </c>
    </row>
    <row r="62" spans="1:8" ht="25.5">
      <c r="A62" s="39" t="s">
        <v>107</v>
      </c>
      <c r="B62" s="33"/>
      <c r="C62" s="85" t="s">
        <v>78</v>
      </c>
      <c r="D62" s="52" t="s">
        <v>83</v>
      </c>
      <c r="E62" s="52" t="s">
        <v>48</v>
      </c>
      <c r="F62" s="84">
        <v>240</v>
      </c>
      <c r="G62" s="36">
        <v>80000</v>
      </c>
      <c r="H62" s="36">
        <v>80000</v>
      </c>
    </row>
    <row r="63" spans="1:8" ht="25.5">
      <c r="A63" s="39" t="s">
        <v>117</v>
      </c>
      <c r="B63" s="33"/>
      <c r="C63" s="85" t="s">
        <v>78</v>
      </c>
      <c r="D63" s="52" t="s">
        <v>83</v>
      </c>
      <c r="E63" s="52" t="s">
        <v>48</v>
      </c>
      <c r="F63" s="84">
        <v>244</v>
      </c>
      <c r="G63" s="36">
        <v>80000</v>
      </c>
      <c r="H63" s="36">
        <v>80000</v>
      </c>
    </row>
    <row r="64" spans="1:8" ht="53.25" customHeight="1">
      <c r="A64" s="29" t="s">
        <v>2</v>
      </c>
      <c r="B64" s="29"/>
      <c r="C64" s="78" t="s">
        <v>85</v>
      </c>
      <c r="D64" s="78"/>
      <c r="E64" s="30"/>
      <c r="F64" s="31"/>
      <c r="G64" s="71">
        <f>G66</f>
        <v>50000</v>
      </c>
      <c r="H64" s="71">
        <f>H66</f>
        <v>50000</v>
      </c>
    </row>
    <row r="65" spans="1:8" ht="53.25" customHeight="1">
      <c r="A65" s="29" t="s">
        <v>89</v>
      </c>
      <c r="B65" s="29"/>
      <c r="C65" s="78" t="s">
        <v>85</v>
      </c>
      <c r="D65" s="78" t="s">
        <v>74</v>
      </c>
      <c r="E65" s="30"/>
      <c r="F65" s="31"/>
      <c r="G65" s="62">
        <f aca="true" t="shared" si="0" ref="G65:H67">G66</f>
        <v>50000</v>
      </c>
      <c r="H65" s="62">
        <f t="shared" si="0"/>
        <v>50000</v>
      </c>
    </row>
    <row r="66" spans="1:8" ht="27" customHeight="1">
      <c r="A66" s="47" t="s">
        <v>34</v>
      </c>
      <c r="B66" s="29"/>
      <c r="C66" s="78" t="s">
        <v>85</v>
      </c>
      <c r="D66" s="78" t="s">
        <v>74</v>
      </c>
      <c r="E66" s="30">
        <v>2190000</v>
      </c>
      <c r="F66" s="31"/>
      <c r="G66" s="50">
        <f t="shared" si="0"/>
        <v>50000</v>
      </c>
      <c r="H66" s="50">
        <f t="shared" si="0"/>
        <v>50000</v>
      </c>
    </row>
    <row r="67" spans="1:8" ht="38.25">
      <c r="A67" s="47" t="s">
        <v>38</v>
      </c>
      <c r="B67" s="47"/>
      <c r="C67" s="61" t="s">
        <v>85</v>
      </c>
      <c r="D67" s="61" t="s">
        <v>74</v>
      </c>
      <c r="E67" s="48">
        <v>2190100</v>
      </c>
      <c r="F67" s="49"/>
      <c r="G67" s="50">
        <f t="shared" si="0"/>
        <v>50000</v>
      </c>
      <c r="H67" s="50">
        <f t="shared" si="0"/>
        <v>50000</v>
      </c>
    </row>
    <row r="68" spans="1:8" ht="25.5">
      <c r="A68" s="39" t="s">
        <v>107</v>
      </c>
      <c r="B68" s="81"/>
      <c r="C68" s="85" t="s">
        <v>85</v>
      </c>
      <c r="D68" s="85" t="s">
        <v>74</v>
      </c>
      <c r="E68" s="83">
        <v>2190100</v>
      </c>
      <c r="F68" s="84">
        <v>240</v>
      </c>
      <c r="G68" s="36">
        <v>50000</v>
      </c>
      <c r="H68" s="36">
        <v>50000</v>
      </c>
    </row>
    <row r="69" spans="1:8" ht="25.5">
      <c r="A69" s="39" t="s">
        <v>117</v>
      </c>
      <c r="B69" s="81"/>
      <c r="C69" s="85" t="s">
        <v>85</v>
      </c>
      <c r="D69" s="85" t="s">
        <v>74</v>
      </c>
      <c r="E69" s="83">
        <v>2190100</v>
      </c>
      <c r="F69" s="84">
        <v>244</v>
      </c>
      <c r="G69" s="36">
        <v>50000</v>
      </c>
      <c r="H69" s="36">
        <v>50000</v>
      </c>
    </row>
    <row r="70" spans="1:8" ht="12.75">
      <c r="A70" s="25" t="s">
        <v>62</v>
      </c>
      <c r="B70" s="33"/>
      <c r="C70" s="75" t="s">
        <v>72</v>
      </c>
      <c r="D70" s="51"/>
      <c r="E70" s="34"/>
      <c r="F70" s="35"/>
      <c r="G70" s="28">
        <f>G75</f>
        <v>890000</v>
      </c>
      <c r="H70" s="28">
        <f>H75</f>
        <v>930000</v>
      </c>
    </row>
    <row r="71" spans="1:8" ht="12.75">
      <c r="A71" s="29" t="s">
        <v>71</v>
      </c>
      <c r="B71" s="33"/>
      <c r="C71" s="51" t="s">
        <v>72</v>
      </c>
      <c r="D71" s="51" t="s">
        <v>74</v>
      </c>
      <c r="E71" s="34"/>
      <c r="F71" s="35"/>
      <c r="G71" s="36">
        <f>G75</f>
        <v>890000</v>
      </c>
      <c r="H71" s="36">
        <f>H75</f>
        <v>930000</v>
      </c>
    </row>
    <row r="72" spans="1:8" ht="12.75">
      <c r="A72" s="39" t="s">
        <v>68</v>
      </c>
      <c r="B72" s="33"/>
      <c r="C72" s="52" t="s">
        <v>72</v>
      </c>
      <c r="D72" s="51" t="s">
        <v>74</v>
      </c>
      <c r="E72" s="34">
        <v>3150000</v>
      </c>
      <c r="F72" s="35"/>
      <c r="G72" s="36">
        <f>G75</f>
        <v>890000</v>
      </c>
      <c r="H72" s="36">
        <f>H75</f>
        <v>930000</v>
      </c>
    </row>
    <row r="73" spans="1:8" ht="12.75">
      <c r="A73" s="39" t="s">
        <v>69</v>
      </c>
      <c r="B73" s="33"/>
      <c r="C73" s="52" t="s">
        <v>72</v>
      </c>
      <c r="D73" s="51" t="s">
        <v>74</v>
      </c>
      <c r="E73" s="34">
        <v>3150100</v>
      </c>
      <c r="F73" s="35"/>
      <c r="G73" s="36">
        <f>G75</f>
        <v>890000</v>
      </c>
      <c r="H73" s="36">
        <f>H75</f>
        <v>930000</v>
      </c>
    </row>
    <row r="74" spans="1:8" ht="38.25">
      <c r="A74" s="39" t="s">
        <v>70</v>
      </c>
      <c r="B74" s="33"/>
      <c r="C74" s="52" t="s">
        <v>72</v>
      </c>
      <c r="D74" s="51" t="s">
        <v>74</v>
      </c>
      <c r="E74" s="34">
        <v>3150103</v>
      </c>
      <c r="F74" s="35"/>
      <c r="G74" s="36">
        <f>G75</f>
        <v>890000</v>
      </c>
      <c r="H74" s="36">
        <f>H75</f>
        <v>930000</v>
      </c>
    </row>
    <row r="75" spans="1:8" ht="25.5">
      <c r="A75" s="39" t="s">
        <v>107</v>
      </c>
      <c r="B75" s="81"/>
      <c r="C75" s="52" t="s">
        <v>72</v>
      </c>
      <c r="D75" s="85" t="s">
        <v>74</v>
      </c>
      <c r="E75" s="83">
        <v>3150103</v>
      </c>
      <c r="F75" s="84">
        <v>240</v>
      </c>
      <c r="G75" s="36">
        <v>890000</v>
      </c>
      <c r="H75" s="36">
        <v>930000</v>
      </c>
    </row>
    <row r="76" spans="1:8" ht="25.5">
      <c r="A76" s="39" t="s">
        <v>117</v>
      </c>
      <c r="B76" s="81"/>
      <c r="C76" s="52" t="s">
        <v>72</v>
      </c>
      <c r="D76" s="85" t="s">
        <v>74</v>
      </c>
      <c r="E76" s="83">
        <v>3150103</v>
      </c>
      <c r="F76" s="84">
        <v>244</v>
      </c>
      <c r="G76" s="36">
        <v>890000</v>
      </c>
      <c r="H76" s="36">
        <v>930000</v>
      </c>
    </row>
    <row r="77" spans="1:8" ht="27" customHeight="1">
      <c r="A77" s="25" t="s">
        <v>3</v>
      </c>
      <c r="B77" s="25"/>
      <c r="C77" s="75" t="s">
        <v>86</v>
      </c>
      <c r="D77" s="75"/>
      <c r="E77" s="26"/>
      <c r="F77" s="27"/>
      <c r="G77" s="71">
        <f>G78+G83+G88</f>
        <v>2193065</v>
      </c>
      <c r="H77" s="71">
        <f>H78+H83+H88</f>
        <v>2190000</v>
      </c>
    </row>
    <row r="78" spans="1:8" ht="12.75">
      <c r="A78" s="29" t="s">
        <v>4</v>
      </c>
      <c r="B78" s="29"/>
      <c r="C78" s="78" t="s">
        <v>86</v>
      </c>
      <c r="D78" s="78" t="s">
        <v>78</v>
      </c>
      <c r="E78" s="30"/>
      <c r="F78" s="31"/>
      <c r="G78" s="32">
        <f aca="true" t="shared" si="1" ref="G78:H80">G79</f>
        <v>315000</v>
      </c>
      <c r="H78" s="32">
        <f t="shared" si="1"/>
        <v>315000</v>
      </c>
    </row>
    <row r="79" spans="1:8" ht="12.75">
      <c r="A79" s="29" t="s">
        <v>5</v>
      </c>
      <c r="B79" s="29"/>
      <c r="C79" s="78" t="s">
        <v>86</v>
      </c>
      <c r="D79" s="78" t="s">
        <v>78</v>
      </c>
      <c r="E79" s="30">
        <v>3500000</v>
      </c>
      <c r="F79" s="31"/>
      <c r="G79" s="50">
        <f t="shared" si="1"/>
        <v>315000</v>
      </c>
      <c r="H79" s="50">
        <f t="shared" si="1"/>
        <v>315000</v>
      </c>
    </row>
    <row r="80" spans="1:8" ht="27.75" customHeight="1">
      <c r="A80" s="47" t="s">
        <v>6</v>
      </c>
      <c r="B80" s="29"/>
      <c r="C80" s="61" t="s">
        <v>86</v>
      </c>
      <c r="D80" s="61" t="s">
        <v>78</v>
      </c>
      <c r="E80" s="48">
        <v>3500300</v>
      </c>
      <c r="F80" s="49"/>
      <c r="G80" s="50">
        <f t="shared" si="1"/>
        <v>315000</v>
      </c>
      <c r="H80" s="50">
        <f t="shared" si="1"/>
        <v>315000</v>
      </c>
    </row>
    <row r="81" spans="1:8" ht="50.25" customHeight="1">
      <c r="A81" s="39" t="s">
        <v>107</v>
      </c>
      <c r="B81" s="81"/>
      <c r="C81" s="61" t="s">
        <v>86</v>
      </c>
      <c r="D81" s="61" t="s">
        <v>78</v>
      </c>
      <c r="E81" s="48">
        <v>3500300</v>
      </c>
      <c r="F81" s="49">
        <v>240</v>
      </c>
      <c r="G81" s="36">
        <v>315000</v>
      </c>
      <c r="H81" s="36">
        <v>315000</v>
      </c>
    </row>
    <row r="82" spans="1:8" ht="50.25" customHeight="1">
      <c r="A82" s="39" t="s">
        <v>117</v>
      </c>
      <c r="B82" s="81"/>
      <c r="C82" s="61" t="s">
        <v>86</v>
      </c>
      <c r="D82" s="61" t="s">
        <v>78</v>
      </c>
      <c r="E82" s="48">
        <v>3500300</v>
      </c>
      <c r="F82" s="49">
        <v>244</v>
      </c>
      <c r="G82" s="36">
        <v>315000</v>
      </c>
      <c r="H82" s="36">
        <v>315000</v>
      </c>
    </row>
    <row r="83" spans="1:8" ht="52.5" customHeight="1">
      <c r="A83" s="25" t="s">
        <v>7</v>
      </c>
      <c r="B83" s="25"/>
      <c r="C83" s="75" t="s">
        <v>86</v>
      </c>
      <c r="D83" s="75" t="s">
        <v>84</v>
      </c>
      <c r="E83" s="26"/>
      <c r="F83" s="27"/>
      <c r="G83" s="28">
        <f>G84</f>
        <v>393065</v>
      </c>
      <c r="H83" s="28">
        <f>H84</f>
        <v>350000</v>
      </c>
    </row>
    <row r="84" spans="1:8" ht="24" customHeight="1">
      <c r="A84" s="29" t="s">
        <v>8</v>
      </c>
      <c r="B84" s="29"/>
      <c r="C84" s="78" t="s">
        <v>86</v>
      </c>
      <c r="D84" s="78" t="s">
        <v>84</v>
      </c>
      <c r="E84" s="30">
        <v>3510000</v>
      </c>
      <c r="F84" s="31"/>
      <c r="G84" s="50">
        <f>G86</f>
        <v>393065</v>
      </c>
      <c r="H84" s="50">
        <f>H86</f>
        <v>350000</v>
      </c>
    </row>
    <row r="85" spans="1:8" ht="25.5">
      <c r="A85" s="47" t="s">
        <v>9</v>
      </c>
      <c r="B85" s="47"/>
      <c r="C85" s="61" t="s">
        <v>86</v>
      </c>
      <c r="D85" s="61" t="s">
        <v>84</v>
      </c>
      <c r="E85" s="48">
        <v>3510500</v>
      </c>
      <c r="F85" s="49"/>
      <c r="G85" s="50">
        <f>G86</f>
        <v>393065</v>
      </c>
      <c r="H85" s="50">
        <f>H86</f>
        <v>350000</v>
      </c>
    </row>
    <row r="86" spans="1:8" ht="25.5">
      <c r="A86" s="39" t="s">
        <v>107</v>
      </c>
      <c r="B86" s="47"/>
      <c r="C86" s="52" t="s">
        <v>86</v>
      </c>
      <c r="D86" s="52" t="s">
        <v>84</v>
      </c>
      <c r="E86" s="40">
        <v>3510500</v>
      </c>
      <c r="F86" s="41">
        <v>240</v>
      </c>
      <c r="G86" s="50">
        <v>393065</v>
      </c>
      <c r="H86" s="50">
        <v>350000</v>
      </c>
    </row>
    <row r="87" spans="1:8" ht="25.5">
      <c r="A87" s="39" t="s">
        <v>117</v>
      </c>
      <c r="B87" s="47"/>
      <c r="C87" s="52" t="s">
        <v>86</v>
      </c>
      <c r="D87" s="52" t="s">
        <v>84</v>
      </c>
      <c r="E87" s="40">
        <v>3510500</v>
      </c>
      <c r="F87" s="41">
        <v>244</v>
      </c>
      <c r="G87" s="50">
        <v>393065</v>
      </c>
      <c r="H87" s="50">
        <v>350000</v>
      </c>
    </row>
    <row r="88" spans="1:8" ht="12.75">
      <c r="A88" s="29" t="s">
        <v>10</v>
      </c>
      <c r="B88" s="29"/>
      <c r="C88" s="78" t="s">
        <v>86</v>
      </c>
      <c r="D88" s="78" t="s">
        <v>85</v>
      </c>
      <c r="E88" s="30"/>
      <c r="F88" s="31"/>
      <c r="G88" s="32">
        <f>G89</f>
        <v>1485000</v>
      </c>
      <c r="H88" s="32">
        <f>H89</f>
        <v>1525000</v>
      </c>
    </row>
    <row r="89" spans="1:8" ht="12.75">
      <c r="A89" s="25" t="s">
        <v>10</v>
      </c>
      <c r="B89" s="25"/>
      <c r="C89" s="75" t="s">
        <v>86</v>
      </c>
      <c r="D89" s="75" t="s">
        <v>85</v>
      </c>
      <c r="E89" s="26">
        <v>6000000</v>
      </c>
      <c r="F89" s="27"/>
      <c r="G89" s="28">
        <f>G90+G93+G96</f>
        <v>1485000</v>
      </c>
      <c r="H89" s="28">
        <f>H90+H93+H96</f>
        <v>1525000</v>
      </c>
    </row>
    <row r="90" spans="1:8" ht="12.75">
      <c r="A90" s="47" t="s">
        <v>11</v>
      </c>
      <c r="B90" s="47"/>
      <c r="C90" s="61" t="s">
        <v>86</v>
      </c>
      <c r="D90" s="61" t="s">
        <v>85</v>
      </c>
      <c r="E90" s="48">
        <v>6000100</v>
      </c>
      <c r="F90" s="49"/>
      <c r="G90" s="50">
        <f>G91</f>
        <v>830000</v>
      </c>
      <c r="H90" s="50">
        <f>H91</f>
        <v>870000</v>
      </c>
    </row>
    <row r="91" spans="1:8" ht="25.5">
      <c r="A91" s="39" t="s">
        <v>107</v>
      </c>
      <c r="B91" s="81"/>
      <c r="C91" s="85" t="s">
        <v>86</v>
      </c>
      <c r="D91" s="85" t="s">
        <v>85</v>
      </c>
      <c r="E91" s="83">
        <v>6000100</v>
      </c>
      <c r="F91" s="84">
        <v>240</v>
      </c>
      <c r="G91" s="36">
        <v>830000</v>
      </c>
      <c r="H91" s="36">
        <v>870000</v>
      </c>
    </row>
    <row r="92" spans="1:8" ht="25.5">
      <c r="A92" s="39" t="s">
        <v>117</v>
      </c>
      <c r="B92" s="81"/>
      <c r="C92" s="85" t="s">
        <v>86</v>
      </c>
      <c r="D92" s="85" t="s">
        <v>85</v>
      </c>
      <c r="E92" s="83">
        <v>6000100</v>
      </c>
      <c r="F92" s="84">
        <v>244</v>
      </c>
      <c r="G92" s="36">
        <v>830000</v>
      </c>
      <c r="H92" s="36">
        <v>870000</v>
      </c>
    </row>
    <row r="93" spans="1:8" ht="25.5">
      <c r="A93" s="47" t="s">
        <v>13</v>
      </c>
      <c r="B93" s="47"/>
      <c r="C93" s="61" t="s">
        <v>86</v>
      </c>
      <c r="D93" s="61" t="s">
        <v>85</v>
      </c>
      <c r="E93" s="48">
        <v>6000400</v>
      </c>
      <c r="F93" s="49"/>
      <c r="G93" s="50">
        <f>G94</f>
        <v>120000</v>
      </c>
      <c r="H93" s="50">
        <f>H94</f>
        <v>120000</v>
      </c>
    </row>
    <row r="94" spans="1:8" ht="25.5">
      <c r="A94" s="39" t="s">
        <v>107</v>
      </c>
      <c r="B94" s="81"/>
      <c r="C94" s="85" t="s">
        <v>86</v>
      </c>
      <c r="D94" s="85" t="s">
        <v>85</v>
      </c>
      <c r="E94" s="83">
        <v>6000400</v>
      </c>
      <c r="F94" s="84">
        <v>240</v>
      </c>
      <c r="G94" s="36">
        <v>120000</v>
      </c>
      <c r="H94" s="36">
        <v>120000</v>
      </c>
    </row>
    <row r="95" spans="1:8" ht="25.5">
      <c r="A95" s="39" t="s">
        <v>117</v>
      </c>
      <c r="B95" s="81"/>
      <c r="C95" s="85" t="s">
        <v>86</v>
      </c>
      <c r="D95" s="85" t="s">
        <v>85</v>
      </c>
      <c r="E95" s="83">
        <v>6000400</v>
      </c>
      <c r="F95" s="84">
        <v>244</v>
      </c>
      <c r="G95" s="36">
        <v>120000</v>
      </c>
      <c r="H95" s="36">
        <v>120000</v>
      </c>
    </row>
    <row r="96" spans="1:8" ht="25.5">
      <c r="A96" s="47" t="s">
        <v>12</v>
      </c>
      <c r="B96" s="47"/>
      <c r="C96" s="61" t="s">
        <v>86</v>
      </c>
      <c r="D96" s="61" t="s">
        <v>85</v>
      </c>
      <c r="E96" s="48">
        <v>6000500</v>
      </c>
      <c r="F96" s="49"/>
      <c r="G96" s="36">
        <f>G98+G100+G102+G104</f>
        <v>535000</v>
      </c>
      <c r="H96" s="36">
        <f>H98+H100+H102+H104</f>
        <v>535000</v>
      </c>
    </row>
    <row r="97" spans="1:8" ht="25.5">
      <c r="A97" s="39" t="s">
        <v>107</v>
      </c>
      <c r="B97" s="47"/>
      <c r="C97" s="61" t="s">
        <v>86</v>
      </c>
      <c r="D97" s="61" t="s">
        <v>85</v>
      </c>
      <c r="E97" s="48">
        <v>6000500</v>
      </c>
      <c r="F97" s="49">
        <v>240</v>
      </c>
      <c r="G97" s="36">
        <f>G99+G101+G103+G105</f>
        <v>535000</v>
      </c>
      <c r="H97" s="36">
        <f>H99+H101+H103+H105</f>
        <v>535000</v>
      </c>
    </row>
    <row r="98" spans="1:8" ht="63.75">
      <c r="A98" s="33" t="s">
        <v>90</v>
      </c>
      <c r="B98" s="33"/>
      <c r="C98" s="51" t="s">
        <v>86</v>
      </c>
      <c r="D98" s="51" t="s">
        <v>85</v>
      </c>
      <c r="E98" s="34">
        <v>6000510</v>
      </c>
      <c r="F98" s="35"/>
      <c r="G98" s="36">
        <v>290000</v>
      </c>
      <c r="H98" s="36">
        <v>290000</v>
      </c>
    </row>
    <row r="99" spans="1:8" ht="25.5">
      <c r="A99" s="39" t="s">
        <v>117</v>
      </c>
      <c r="B99" s="33"/>
      <c r="C99" s="51" t="s">
        <v>86</v>
      </c>
      <c r="D99" s="51" t="s">
        <v>85</v>
      </c>
      <c r="E99" s="34">
        <v>6000510</v>
      </c>
      <c r="F99" s="35">
        <v>244</v>
      </c>
      <c r="G99" s="36">
        <v>290000</v>
      </c>
      <c r="H99" s="36">
        <v>290000</v>
      </c>
    </row>
    <row r="100" spans="1:8" ht="63.75">
      <c r="A100" s="33" t="s">
        <v>91</v>
      </c>
      <c r="B100" s="33"/>
      <c r="C100" s="51" t="s">
        <v>86</v>
      </c>
      <c r="D100" s="51" t="s">
        <v>85</v>
      </c>
      <c r="E100" s="34">
        <v>6000511</v>
      </c>
      <c r="F100" s="35"/>
      <c r="G100" s="36">
        <v>25000</v>
      </c>
      <c r="H100" s="36">
        <v>25000</v>
      </c>
    </row>
    <row r="101" spans="1:8" ht="25.5">
      <c r="A101" s="39" t="s">
        <v>117</v>
      </c>
      <c r="B101" s="33"/>
      <c r="C101" s="51" t="s">
        <v>86</v>
      </c>
      <c r="D101" s="51" t="s">
        <v>85</v>
      </c>
      <c r="E101" s="34">
        <v>6000511</v>
      </c>
      <c r="F101" s="35">
        <v>244</v>
      </c>
      <c r="G101" s="36">
        <v>25000</v>
      </c>
      <c r="H101" s="36">
        <v>25000</v>
      </c>
    </row>
    <row r="102" spans="1:8" ht="38.25">
      <c r="A102" s="33" t="s">
        <v>92</v>
      </c>
      <c r="B102" s="33"/>
      <c r="C102" s="51" t="s">
        <v>86</v>
      </c>
      <c r="D102" s="51" t="s">
        <v>85</v>
      </c>
      <c r="E102" s="34">
        <v>6000527</v>
      </c>
      <c r="F102" s="35"/>
      <c r="G102" s="36">
        <v>110000</v>
      </c>
      <c r="H102" s="36">
        <v>110000</v>
      </c>
    </row>
    <row r="103" spans="1:8" ht="25.5">
      <c r="A103" s="39" t="s">
        <v>117</v>
      </c>
      <c r="B103" s="33"/>
      <c r="C103" s="51" t="s">
        <v>86</v>
      </c>
      <c r="D103" s="51" t="s">
        <v>85</v>
      </c>
      <c r="E103" s="34">
        <v>6000527</v>
      </c>
      <c r="F103" s="35">
        <v>244</v>
      </c>
      <c r="G103" s="36">
        <v>110000</v>
      </c>
      <c r="H103" s="36">
        <v>110000</v>
      </c>
    </row>
    <row r="104" spans="1:8" ht="114.75">
      <c r="A104" s="33" t="s">
        <v>93</v>
      </c>
      <c r="B104" s="33"/>
      <c r="C104" s="51" t="s">
        <v>86</v>
      </c>
      <c r="D104" s="51" t="s">
        <v>85</v>
      </c>
      <c r="E104" s="34">
        <v>6000528</v>
      </c>
      <c r="F104" s="35"/>
      <c r="G104" s="36">
        <v>110000</v>
      </c>
      <c r="H104" s="36">
        <v>110000</v>
      </c>
    </row>
    <row r="105" spans="1:8" ht="25.5">
      <c r="A105" s="39" t="s">
        <v>117</v>
      </c>
      <c r="B105" s="33"/>
      <c r="C105" s="51" t="s">
        <v>86</v>
      </c>
      <c r="D105" s="51" t="s">
        <v>85</v>
      </c>
      <c r="E105" s="34">
        <v>6000528</v>
      </c>
      <c r="F105" s="35">
        <v>244</v>
      </c>
      <c r="G105" s="36">
        <v>110000</v>
      </c>
      <c r="H105" s="36">
        <v>110000</v>
      </c>
    </row>
    <row r="106" spans="1:8" ht="12.75">
      <c r="A106" s="37" t="s">
        <v>53</v>
      </c>
      <c r="B106" s="29"/>
      <c r="C106" s="78" t="s">
        <v>87</v>
      </c>
      <c r="D106" s="78"/>
      <c r="E106" s="30"/>
      <c r="F106" s="31"/>
      <c r="G106" s="70">
        <f>G107</f>
        <v>5295000</v>
      </c>
      <c r="H106" s="70">
        <f>H107</f>
        <v>5619002</v>
      </c>
    </row>
    <row r="107" spans="1:8" ht="12.75">
      <c r="A107" s="29" t="s">
        <v>54</v>
      </c>
      <c r="B107" s="29"/>
      <c r="C107" s="78" t="s">
        <v>87</v>
      </c>
      <c r="D107" s="78" t="s">
        <v>78</v>
      </c>
      <c r="E107" s="30"/>
      <c r="F107" s="31"/>
      <c r="G107" s="32">
        <f>G108+G119</f>
        <v>5295000</v>
      </c>
      <c r="H107" s="32">
        <f>H108+H119</f>
        <v>5619002</v>
      </c>
    </row>
    <row r="108" spans="1:8" ht="25.5">
      <c r="A108" s="47" t="s">
        <v>55</v>
      </c>
      <c r="B108" s="47"/>
      <c r="C108" s="61" t="s">
        <v>87</v>
      </c>
      <c r="D108" s="61" t="s">
        <v>78</v>
      </c>
      <c r="E108" s="48">
        <v>4400000</v>
      </c>
      <c r="F108" s="49"/>
      <c r="G108" s="50">
        <f>G109</f>
        <v>4635000</v>
      </c>
      <c r="H108" s="50">
        <f>H109</f>
        <v>4909002</v>
      </c>
    </row>
    <row r="109" spans="1:8" ht="25.5">
      <c r="A109" s="47" t="s">
        <v>118</v>
      </c>
      <c r="B109" s="33"/>
      <c r="C109" s="51" t="s">
        <v>87</v>
      </c>
      <c r="D109" s="51" t="s">
        <v>78</v>
      </c>
      <c r="E109" s="34">
        <v>4409900</v>
      </c>
      <c r="F109" s="35"/>
      <c r="G109" s="36">
        <v>4635000</v>
      </c>
      <c r="H109" s="36">
        <v>4909002</v>
      </c>
    </row>
    <row r="110" spans="1:8" ht="25.5">
      <c r="A110" s="39" t="s">
        <v>104</v>
      </c>
      <c r="B110" s="81"/>
      <c r="C110" s="85" t="s">
        <v>87</v>
      </c>
      <c r="D110" s="85" t="s">
        <v>78</v>
      </c>
      <c r="E110" s="83">
        <v>4409900</v>
      </c>
      <c r="F110" s="84">
        <v>110</v>
      </c>
      <c r="G110" s="36">
        <v>2249000</v>
      </c>
      <c r="H110" s="36">
        <v>2414002</v>
      </c>
    </row>
    <row r="111" spans="1:8" ht="12.75">
      <c r="A111" s="39" t="s">
        <v>105</v>
      </c>
      <c r="B111" s="81"/>
      <c r="C111" s="85" t="s">
        <v>87</v>
      </c>
      <c r="D111" s="85" t="s">
        <v>78</v>
      </c>
      <c r="E111" s="83">
        <v>4409900</v>
      </c>
      <c r="F111" s="84">
        <v>111</v>
      </c>
      <c r="G111" s="36">
        <v>2249000</v>
      </c>
      <c r="H111" s="36">
        <v>2414002</v>
      </c>
    </row>
    <row r="112" spans="1:8" ht="25.5">
      <c r="A112" s="39" t="s">
        <v>107</v>
      </c>
      <c r="B112" s="81"/>
      <c r="C112" s="85" t="s">
        <v>87</v>
      </c>
      <c r="D112" s="85" t="s">
        <v>78</v>
      </c>
      <c r="E112" s="83">
        <v>4409900</v>
      </c>
      <c r="F112" s="84">
        <v>240</v>
      </c>
      <c r="G112" s="36">
        <v>2221000</v>
      </c>
      <c r="H112" s="36">
        <v>2330000</v>
      </c>
    </row>
    <row r="113" spans="1:8" ht="38.25">
      <c r="A113" s="39" t="s">
        <v>108</v>
      </c>
      <c r="B113" s="81"/>
      <c r="C113" s="85" t="s">
        <v>87</v>
      </c>
      <c r="D113" s="85" t="s">
        <v>78</v>
      </c>
      <c r="E113" s="83">
        <v>4409900</v>
      </c>
      <c r="F113" s="84">
        <v>242</v>
      </c>
      <c r="G113" s="36">
        <v>100000</v>
      </c>
      <c r="H113" s="36">
        <v>100000</v>
      </c>
    </row>
    <row r="114" spans="1:8" ht="25.5">
      <c r="A114" s="39" t="s">
        <v>109</v>
      </c>
      <c r="B114" s="81"/>
      <c r="C114" s="85" t="s">
        <v>87</v>
      </c>
      <c r="D114" s="85" t="s">
        <v>78</v>
      </c>
      <c r="E114" s="83">
        <v>4409900</v>
      </c>
      <c r="F114" s="84">
        <v>244</v>
      </c>
      <c r="G114" s="36">
        <v>2121000</v>
      </c>
      <c r="H114" s="36">
        <v>2230000</v>
      </c>
    </row>
    <row r="115" spans="1:8" ht="12.75">
      <c r="A115" s="39" t="s">
        <v>110</v>
      </c>
      <c r="B115" s="81"/>
      <c r="C115" s="85" t="s">
        <v>87</v>
      </c>
      <c r="D115" s="85" t="s">
        <v>78</v>
      </c>
      <c r="E115" s="83">
        <v>4409900</v>
      </c>
      <c r="F115" s="84">
        <v>850</v>
      </c>
      <c r="G115" s="36">
        <v>5000</v>
      </c>
      <c r="H115" s="36">
        <v>5000</v>
      </c>
    </row>
    <row r="116" spans="1:8" ht="25.5">
      <c r="A116" s="39" t="s">
        <v>111</v>
      </c>
      <c r="B116" s="81"/>
      <c r="C116" s="85" t="s">
        <v>87</v>
      </c>
      <c r="D116" s="85" t="s">
        <v>78</v>
      </c>
      <c r="E116" s="83">
        <v>4409900</v>
      </c>
      <c r="F116" s="84">
        <v>852</v>
      </c>
      <c r="G116" s="36">
        <v>5000</v>
      </c>
      <c r="H116" s="36">
        <v>5000</v>
      </c>
    </row>
    <row r="117" spans="1:8" ht="25.5">
      <c r="A117" s="39" t="s">
        <v>107</v>
      </c>
      <c r="B117" s="81"/>
      <c r="C117" s="85" t="s">
        <v>87</v>
      </c>
      <c r="D117" s="85" t="s">
        <v>78</v>
      </c>
      <c r="E117" s="83">
        <v>4409900</v>
      </c>
      <c r="F117" s="84">
        <v>240</v>
      </c>
      <c r="G117" s="36">
        <v>160000</v>
      </c>
      <c r="H117" s="36">
        <v>160000</v>
      </c>
    </row>
    <row r="118" spans="1:8" ht="25.5">
      <c r="A118" s="39" t="s">
        <v>117</v>
      </c>
      <c r="B118" s="81"/>
      <c r="C118" s="85" t="s">
        <v>87</v>
      </c>
      <c r="D118" s="85" t="s">
        <v>78</v>
      </c>
      <c r="E118" s="83">
        <v>4409900</v>
      </c>
      <c r="F118" s="84">
        <v>244</v>
      </c>
      <c r="G118" s="36">
        <v>160000</v>
      </c>
      <c r="H118" s="36">
        <v>160000</v>
      </c>
    </row>
    <row r="119" spans="1:8" ht="12.75">
      <c r="A119" s="47" t="s">
        <v>20</v>
      </c>
      <c r="B119" s="47"/>
      <c r="C119" s="61" t="s">
        <v>87</v>
      </c>
      <c r="D119" s="61" t="s">
        <v>78</v>
      </c>
      <c r="E119" s="48">
        <v>4420000</v>
      </c>
      <c r="F119" s="49"/>
      <c r="G119" s="50">
        <f>G120</f>
        <v>660000</v>
      </c>
      <c r="H119" s="36">
        <f>H120</f>
        <v>710000</v>
      </c>
    </row>
    <row r="120" spans="1:8" ht="25.5">
      <c r="A120" s="47" t="s">
        <v>118</v>
      </c>
      <c r="B120" s="33"/>
      <c r="C120" s="51" t="s">
        <v>87</v>
      </c>
      <c r="D120" s="51" t="s">
        <v>78</v>
      </c>
      <c r="E120" s="34">
        <v>4429900</v>
      </c>
      <c r="F120" s="35"/>
      <c r="G120" s="36">
        <v>660000</v>
      </c>
      <c r="H120" s="36">
        <v>710000</v>
      </c>
    </row>
    <row r="121" spans="1:8" ht="25.5">
      <c r="A121" s="39" t="s">
        <v>104</v>
      </c>
      <c r="B121" s="81"/>
      <c r="C121" s="85" t="s">
        <v>87</v>
      </c>
      <c r="D121" s="85" t="s">
        <v>78</v>
      </c>
      <c r="E121" s="83">
        <v>4429900</v>
      </c>
      <c r="F121" s="84">
        <v>110</v>
      </c>
      <c r="G121" s="36">
        <v>493000</v>
      </c>
      <c r="H121" s="36">
        <v>523000</v>
      </c>
    </row>
    <row r="122" spans="1:8" ht="12.75">
      <c r="A122" s="39" t="s">
        <v>105</v>
      </c>
      <c r="B122" s="81"/>
      <c r="C122" s="85" t="s">
        <v>87</v>
      </c>
      <c r="D122" s="85" t="s">
        <v>78</v>
      </c>
      <c r="E122" s="83">
        <v>4429900</v>
      </c>
      <c r="F122" s="84">
        <v>111</v>
      </c>
      <c r="G122" s="36">
        <v>493000</v>
      </c>
      <c r="H122" s="36">
        <v>523000</v>
      </c>
    </row>
    <row r="123" spans="1:8" ht="25.5">
      <c r="A123" s="39" t="s">
        <v>107</v>
      </c>
      <c r="B123" s="81"/>
      <c r="C123" s="85" t="s">
        <v>87</v>
      </c>
      <c r="D123" s="85" t="s">
        <v>78</v>
      </c>
      <c r="E123" s="83">
        <v>4429900</v>
      </c>
      <c r="F123" s="84">
        <v>240</v>
      </c>
      <c r="G123" s="36">
        <f>G124+G125</f>
        <v>167000</v>
      </c>
      <c r="H123" s="36">
        <f>H124+H125</f>
        <v>187000</v>
      </c>
    </row>
    <row r="124" spans="1:8" ht="38.25">
      <c r="A124" s="39" t="s">
        <v>108</v>
      </c>
      <c r="B124" s="81"/>
      <c r="C124" s="85" t="s">
        <v>87</v>
      </c>
      <c r="D124" s="85" t="s">
        <v>78</v>
      </c>
      <c r="E124" s="83">
        <v>4429900</v>
      </c>
      <c r="F124" s="84">
        <v>242</v>
      </c>
      <c r="G124" s="36">
        <v>11000</v>
      </c>
      <c r="H124" s="36">
        <v>11000</v>
      </c>
    </row>
    <row r="125" spans="1:8" ht="25.5">
      <c r="A125" s="39" t="s">
        <v>109</v>
      </c>
      <c r="B125" s="81"/>
      <c r="C125" s="85" t="s">
        <v>87</v>
      </c>
      <c r="D125" s="85" t="s">
        <v>78</v>
      </c>
      <c r="E125" s="83">
        <v>4429900</v>
      </c>
      <c r="F125" s="84">
        <v>244</v>
      </c>
      <c r="G125" s="36">
        <v>156000</v>
      </c>
      <c r="H125" s="36">
        <v>176000</v>
      </c>
    </row>
    <row r="126" spans="1:8" ht="25.5">
      <c r="A126" s="25" t="s">
        <v>14</v>
      </c>
      <c r="B126" s="39"/>
      <c r="C126" s="75" t="s">
        <v>82</v>
      </c>
      <c r="D126" s="75"/>
      <c r="E126" s="26"/>
      <c r="F126" s="27"/>
      <c r="G126" s="28">
        <f>G128</f>
        <v>45000</v>
      </c>
      <c r="H126" s="28">
        <f>H127</f>
        <v>50000</v>
      </c>
    </row>
    <row r="127" spans="1:8" ht="12.75">
      <c r="A127" s="29" t="s">
        <v>15</v>
      </c>
      <c r="B127" s="29"/>
      <c r="C127" s="78" t="s">
        <v>82</v>
      </c>
      <c r="D127" s="78" t="s">
        <v>78</v>
      </c>
      <c r="E127" s="30"/>
      <c r="F127" s="31"/>
      <c r="G127" s="36">
        <f>G128</f>
        <v>45000</v>
      </c>
      <c r="H127" s="36">
        <f>H128</f>
        <v>50000</v>
      </c>
    </row>
    <row r="128" spans="1:8" ht="25.5">
      <c r="A128" s="47" t="s">
        <v>16</v>
      </c>
      <c r="B128" s="47"/>
      <c r="C128" s="78" t="s">
        <v>82</v>
      </c>
      <c r="D128" s="78" t="s">
        <v>78</v>
      </c>
      <c r="E128" s="48">
        <v>5120000</v>
      </c>
      <c r="F128" s="49"/>
      <c r="G128" s="36">
        <f>G130</f>
        <v>45000</v>
      </c>
      <c r="H128" s="36">
        <f>H130</f>
        <v>50000</v>
      </c>
    </row>
    <row r="129" spans="1:8" ht="25.5">
      <c r="A129" s="33" t="s">
        <v>17</v>
      </c>
      <c r="B129" s="33"/>
      <c r="C129" s="61" t="s">
        <v>82</v>
      </c>
      <c r="D129" s="61" t="s">
        <v>78</v>
      </c>
      <c r="E129" s="34">
        <v>5129700</v>
      </c>
      <c r="F129" s="35"/>
      <c r="G129" s="69">
        <f>G130</f>
        <v>45000</v>
      </c>
      <c r="H129" s="36">
        <f>H130</f>
        <v>50000</v>
      </c>
    </row>
    <row r="130" spans="1:8" ht="25.5" customHeight="1">
      <c r="A130" s="39" t="s">
        <v>107</v>
      </c>
      <c r="B130" s="81"/>
      <c r="C130" s="85" t="s">
        <v>82</v>
      </c>
      <c r="D130" s="85" t="s">
        <v>78</v>
      </c>
      <c r="E130" s="83">
        <v>5129700</v>
      </c>
      <c r="F130" s="84">
        <v>240</v>
      </c>
      <c r="G130" s="50">
        <v>45000</v>
      </c>
      <c r="H130" s="36">
        <v>50000</v>
      </c>
    </row>
    <row r="131" spans="1:8" ht="25.5" customHeight="1">
      <c r="A131" s="39" t="s">
        <v>117</v>
      </c>
      <c r="B131" s="81"/>
      <c r="C131" s="85" t="s">
        <v>82</v>
      </c>
      <c r="D131" s="85" t="s">
        <v>78</v>
      </c>
      <c r="E131" s="83">
        <v>5129700</v>
      </c>
      <c r="F131" s="84">
        <v>244</v>
      </c>
      <c r="G131" s="50">
        <v>45000</v>
      </c>
      <c r="H131" s="36">
        <v>50000</v>
      </c>
    </row>
    <row r="132" spans="1:8" ht="12.75">
      <c r="A132" s="25" t="s">
        <v>43</v>
      </c>
      <c r="B132" s="46"/>
      <c r="C132" s="75" t="s">
        <v>96</v>
      </c>
      <c r="D132" s="51" t="s">
        <v>96</v>
      </c>
      <c r="E132" s="35"/>
      <c r="F132" s="28"/>
      <c r="G132" s="28">
        <f>G135</f>
        <v>341792</v>
      </c>
      <c r="H132" s="28">
        <f>H135</f>
        <v>735255</v>
      </c>
    </row>
    <row r="133" spans="1:8" ht="12.75">
      <c r="A133" s="33" t="s">
        <v>43</v>
      </c>
      <c r="B133" s="38"/>
      <c r="C133" s="51" t="s">
        <v>96</v>
      </c>
      <c r="D133" s="51" t="s">
        <v>96</v>
      </c>
      <c r="E133" s="35"/>
      <c r="F133" s="36"/>
      <c r="G133" s="36">
        <f>G135</f>
        <v>341792</v>
      </c>
      <c r="H133" s="36">
        <f>H135</f>
        <v>735255</v>
      </c>
    </row>
    <row r="134" spans="1:8" ht="12.75">
      <c r="A134" s="33" t="s">
        <v>43</v>
      </c>
      <c r="B134" s="38"/>
      <c r="C134" s="51" t="s">
        <v>96</v>
      </c>
      <c r="D134" s="51" t="s">
        <v>96</v>
      </c>
      <c r="E134" s="35">
        <v>9990000</v>
      </c>
      <c r="F134" s="36"/>
      <c r="G134" s="36">
        <f>G135</f>
        <v>341792</v>
      </c>
      <c r="H134" s="36">
        <f>H135</f>
        <v>735255</v>
      </c>
    </row>
    <row r="135" spans="1:8" ht="12.75">
      <c r="A135" s="33" t="s">
        <v>43</v>
      </c>
      <c r="B135" s="38"/>
      <c r="C135" s="51" t="s">
        <v>96</v>
      </c>
      <c r="D135" s="51" t="s">
        <v>96</v>
      </c>
      <c r="E135" s="35">
        <v>9990000</v>
      </c>
      <c r="F135" s="35">
        <v>870</v>
      </c>
      <c r="G135" s="36">
        <v>341792</v>
      </c>
      <c r="H135" s="36">
        <v>735255</v>
      </c>
    </row>
    <row r="136" spans="1:8" ht="12.75">
      <c r="A136" s="33"/>
      <c r="B136" s="33"/>
      <c r="C136" s="38"/>
      <c r="D136" s="38"/>
      <c r="E136" s="34"/>
      <c r="F136" s="35"/>
      <c r="G136" s="36"/>
      <c r="H136" s="36"/>
    </row>
    <row r="137" spans="1:7" ht="12.75">
      <c r="A137" s="2"/>
      <c r="B137" s="16"/>
      <c r="C137" s="11"/>
      <c r="D137" s="11"/>
      <c r="E137" s="14"/>
      <c r="F137" s="8"/>
      <c r="G137" s="20"/>
    </row>
    <row r="138" spans="1:7" ht="12.75">
      <c r="A138" s="2"/>
      <c r="B138" s="2"/>
      <c r="C138" s="11"/>
      <c r="D138" s="11"/>
      <c r="E138" s="14"/>
      <c r="F138" s="8"/>
      <c r="G138" s="3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2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2:7" ht="12.75">
      <c r="B1138" s="2"/>
      <c r="C1138" s="11"/>
      <c r="D1138" s="11"/>
      <c r="E1138" s="14"/>
      <c r="F1138" s="8"/>
      <c r="G1138" s="3"/>
    </row>
    <row r="1139" spans="3:6" ht="12.75">
      <c r="C1139" s="12"/>
      <c r="D1139" s="12"/>
      <c r="E1139" s="15"/>
      <c r="F1139" s="9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5" ht="12.75">
      <c r="C2404" s="12"/>
      <c r="D2404" s="12"/>
      <c r="E2404" s="15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3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0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7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ht="12.75"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</sheetData>
  <sheetProtection/>
  <mergeCells count="14">
    <mergeCell ref="B10:G10"/>
    <mergeCell ref="B9:G9"/>
    <mergeCell ref="C3:H3"/>
    <mergeCell ref="A17:G17"/>
    <mergeCell ref="B5:G5"/>
    <mergeCell ref="B6:G6"/>
    <mergeCell ref="B7:G7"/>
    <mergeCell ref="B8:G8"/>
    <mergeCell ref="A18:G18"/>
    <mergeCell ref="B12:G12"/>
    <mergeCell ref="A13:G13"/>
    <mergeCell ref="A14:G14"/>
    <mergeCell ref="A15:G15"/>
    <mergeCell ref="A16:G16"/>
  </mergeCells>
  <printOptions/>
  <pageMargins left="0.75" right="0.63" top="0.64" bottom="0.62" header="0.5" footer="0.5"/>
  <pageSetup fitToHeight="3" fitToWidth="1" horizontalDpi="600" verticalDpi="600" orientation="portrait" paperSize="9" scale="63" r:id="rId1"/>
  <headerFooter alignWithMargins="0">
    <oddFooter>&amp;R&amp;P</oddFooter>
  </headerFooter>
  <rowBreaks count="2" manualBreakCount="2">
    <brk id="203" max="6" man="1"/>
    <brk id="21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6"/>
  <sheetViews>
    <sheetView tabSelected="1" view="pageBreakPreview" zoomScale="91" zoomScaleSheetLayoutView="91" zoomScalePageLayoutView="0" workbookViewId="0" topLeftCell="A1">
      <selection activeCell="C11" sqref="C11"/>
    </sheetView>
  </sheetViews>
  <sheetFormatPr defaultColWidth="9.140625" defaultRowHeight="12.75"/>
  <cols>
    <col min="1" max="1" width="45.421875" style="0" customWidth="1"/>
    <col min="2" max="2" width="8.57421875" style="0" customWidth="1"/>
    <col min="3" max="3" width="11.28125" style="0" customWidth="1"/>
    <col min="4" max="4" width="14.7109375" style="0" customWidth="1"/>
    <col min="5" max="5" width="13.421875" style="0" customWidth="1"/>
    <col min="6" max="6" width="16.28125" style="0" customWidth="1"/>
    <col min="7" max="7" width="15.140625" style="0" customWidth="1"/>
  </cols>
  <sheetData>
    <row r="1" ht="12.75">
      <c r="A1" s="44"/>
    </row>
    <row r="3" spans="3:7" ht="12.75">
      <c r="C3" s="87" t="s">
        <v>65</v>
      </c>
      <c r="D3" s="86"/>
      <c r="E3" s="86"/>
      <c r="F3" s="86"/>
      <c r="G3" s="86"/>
    </row>
    <row r="5" spans="2:7" ht="12.75">
      <c r="B5" s="86" t="s">
        <v>22</v>
      </c>
      <c r="C5" s="86"/>
      <c r="D5" s="86"/>
      <c r="E5" s="86"/>
      <c r="F5" s="86"/>
      <c r="G5" s="1"/>
    </row>
    <row r="6" spans="2:7" ht="12.75">
      <c r="B6" s="86" t="s">
        <v>0</v>
      </c>
      <c r="C6" s="86"/>
      <c r="D6" s="86"/>
      <c r="E6" s="86"/>
      <c r="F6" s="86"/>
      <c r="G6" s="1"/>
    </row>
    <row r="7" spans="2:7" ht="12.75">
      <c r="B7" s="86" t="s">
        <v>41</v>
      </c>
      <c r="C7" s="86"/>
      <c r="D7" s="86"/>
      <c r="E7" s="86"/>
      <c r="F7" s="86"/>
      <c r="G7" s="1"/>
    </row>
    <row r="8" spans="2:7" ht="12.75">
      <c r="B8" s="88" t="s">
        <v>60</v>
      </c>
      <c r="C8" s="88"/>
      <c r="D8" s="88"/>
      <c r="E8" s="88"/>
      <c r="F8" s="88"/>
      <c r="G8" s="88"/>
    </row>
    <row r="9" spans="2:7" ht="12.75">
      <c r="B9" s="88" t="s">
        <v>61</v>
      </c>
      <c r="C9" s="88"/>
      <c r="D9" s="88"/>
      <c r="E9" s="88"/>
      <c r="F9" s="88"/>
      <c r="G9" s="88"/>
    </row>
    <row r="10" spans="2:7" ht="12.75">
      <c r="B10" s="88" t="s">
        <v>98</v>
      </c>
      <c r="C10" s="88"/>
      <c r="D10" s="88"/>
      <c r="E10" s="88"/>
      <c r="F10" s="88"/>
      <c r="G10" s="88"/>
    </row>
    <row r="11" spans="3:7" ht="12.75">
      <c r="C11" s="79" t="s">
        <v>119</v>
      </c>
      <c r="G11" s="6"/>
    </row>
    <row r="12" spans="2:6" ht="12.75">
      <c r="B12" s="1"/>
      <c r="C12" s="1"/>
      <c r="D12" s="1"/>
      <c r="E12" s="1"/>
      <c r="F12" s="1"/>
    </row>
    <row r="13" spans="1:6" ht="12.75">
      <c r="A13" s="86" t="s">
        <v>19</v>
      </c>
      <c r="B13" s="86"/>
      <c r="C13" s="86"/>
      <c r="D13" s="86"/>
      <c r="E13" s="86"/>
      <c r="F13" s="86"/>
    </row>
    <row r="14" spans="1:5" ht="12.75">
      <c r="A14" s="86" t="s">
        <v>21</v>
      </c>
      <c r="B14" s="86"/>
      <c r="C14" s="86"/>
      <c r="D14" s="86"/>
      <c r="E14" s="86"/>
    </row>
    <row r="15" spans="1:5" ht="12.75">
      <c r="A15" s="87" t="s">
        <v>95</v>
      </c>
      <c r="B15" s="86"/>
      <c r="C15" s="86"/>
      <c r="D15" s="86"/>
      <c r="E15" s="86"/>
    </row>
    <row r="17" ht="12.75">
      <c r="E17" s="53" t="s">
        <v>36</v>
      </c>
    </row>
    <row r="18" spans="1:5" s="5" customFormat="1" ht="12.75">
      <c r="A18" s="45"/>
      <c r="B18" s="45"/>
      <c r="C18" s="45"/>
      <c r="D18" s="45"/>
      <c r="E18" s="45"/>
    </row>
    <row r="19" spans="1:7" ht="12.75">
      <c r="A19" s="4" t="s">
        <v>24</v>
      </c>
      <c r="B19" s="80" t="s">
        <v>100</v>
      </c>
      <c r="C19" s="80" t="s">
        <v>101</v>
      </c>
      <c r="D19" s="80" t="s">
        <v>102</v>
      </c>
      <c r="E19" s="80" t="s">
        <v>103</v>
      </c>
      <c r="F19" s="59" t="s">
        <v>64</v>
      </c>
      <c r="G19" s="59" t="s">
        <v>94</v>
      </c>
    </row>
    <row r="20" spans="1:7" ht="15.75">
      <c r="A20" s="21" t="s">
        <v>25</v>
      </c>
      <c r="B20" s="43"/>
      <c r="C20" s="43"/>
      <c r="D20" s="43"/>
      <c r="E20" s="43"/>
      <c r="F20" s="24">
        <f>F21+F62+F75+F104+F124+F130+F68</f>
        <v>13671700</v>
      </c>
      <c r="G20" s="24">
        <f>G21+G62+G75+G104+G124+G130+G68</f>
        <v>14705100</v>
      </c>
    </row>
    <row r="21" spans="1:7" ht="15.75" customHeight="1">
      <c r="A21" s="25" t="s">
        <v>27</v>
      </c>
      <c r="B21" s="76" t="s">
        <v>78</v>
      </c>
      <c r="C21" s="76"/>
      <c r="D21" s="26" t="s">
        <v>26</v>
      </c>
      <c r="E21" s="27" t="s">
        <v>26</v>
      </c>
      <c r="F21" s="36">
        <f>F22+F52+F47+F56+F42</f>
        <v>4856843</v>
      </c>
      <c r="G21" s="36">
        <f>G22+G52+G47+G56+G42</f>
        <v>5130843</v>
      </c>
    </row>
    <row r="22" spans="1:7" ht="64.5" customHeight="1">
      <c r="A22" s="29" t="s">
        <v>28</v>
      </c>
      <c r="B22" s="72" t="s">
        <v>78</v>
      </c>
      <c r="C22" s="72" t="s">
        <v>72</v>
      </c>
      <c r="D22" s="30" t="s">
        <v>26</v>
      </c>
      <c r="E22" s="31" t="s">
        <v>26</v>
      </c>
      <c r="F22" s="36">
        <f>F23</f>
        <v>4594100</v>
      </c>
      <c r="G22" s="36">
        <f>G23</f>
        <v>4868100</v>
      </c>
    </row>
    <row r="23" spans="1:7" ht="63.75" customHeight="1">
      <c r="A23" s="47" t="s">
        <v>49</v>
      </c>
      <c r="B23" s="73" t="s">
        <v>78</v>
      </c>
      <c r="C23" s="73" t="s">
        <v>72</v>
      </c>
      <c r="D23" s="48" t="s">
        <v>29</v>
      </c>
      <c r="E23" s="49" t="s">
        <v>26</v>
      </c>
      <c r="F23" s="50">
        <f>F24+F39</f>
        <v>4594100</v>
      </c>
      <c r="G23" s="50">
        <f>G24+G39</f>
        <v>4868100</v>
      </c>
    </row>
    <row r="24" spans="1:7" ht="15" customHeight="1">
      <c r="A24" s="47" t="s">
        <v>30</v>
      </c>
      <c r="B24" s="73" t="s">
        <v>78</v>
      </c>
      <c r="C24" s="73" t="s">
        <v>72</v>
      </c>
      <c r="D24" s="48" t="s">
        <v>31</v>
      </c>
      <c r="E24" s="49" t="s">
        <v>26</v>
      </c>
      <c r="F24" s="50">
        <f>F25+F28+F31+F33+F35+F37</f>
        <v>3688100</v>
      </c>
      <c r="G24" s="50">
        <f>G25+G28+G31+G33+G35+G37</f>
        <v>3898100</v>
      </c>
    </row>
    <row r="25" spans="1:7" ht="27.75" customHeight="1">
      <c r="A25" s="39" t="s">
        <v>104</v>
      </c>
      <c r="B25" s="74" t="s">
        <v>78</v>
      </c>
      <c r="C25" s="74" t="s">
        <v>72</v>
      </c>
      <c r="D25" s="40">
        <v>20400</v>
      </c>
      <c r="E25" s="41">
        <v>120</v>
      </c>
      <c r="F25" s="36">
        <f>F26+F27</f>
        <v>2469500</v>
      </c>
      <c r="G25" s="36">
        <f>G26+G27</f>
        <v>2634500</v>
      </c>
    </row>
    <row r="26" spans="1:7" ht="27.75" customHeight="1">
      <c r="A26" s="39" t="s">
        <v>105</v>
      </c>
      <c r="B26" s="74" t="s">
        <v>78</v>
      </c>
      <c r="C26" s="74" t="s">
        <v>72</v>
      </c>
      <c r="D26" s="40">
        <v>20400</v>
      </c>
      <c r="E26" s="41">
        <v>121</v>
      </c>
      <c r="F26" s="36">
        <v>2468500</v>
      </c>
      <c r="G26" s="36">
        <v>2633500</v>
      </c>
    </row>
    <row r="27" spans="1:7" ht="27.75" customHeight="1">
      <c r="A27" s="39" t="s">
        <v>106</v>
      </c>
      <c r="B27" s="74" t="s">
        <v>78</v>
      </c>
      <c r="C27" s="74" t="s">
        <v>72</v>
      </c>
      <c r="D27" s="40">
        <v>20400</v>
      </c>
      <c r="E27" s="41">
        <v>122</v>
      </c>
      <c r="F27" s="36">
        <v>1000</v>
      </c>
      <c r="G27" s="36">
        <v>1000</v>
      </c>
    </row>
    <row r="28" spans="1:7" ht="27.75" customHeight="1">
      <c r="A28" s="39" t="s">
        <v>107</v>
      </c>
      <c r="B28" s="74" t="s">
        <v>78</v>
      </c>
      <c r="C28" s="74" t="s">
        <v>72</v>
      </c>
      <c r="D28" s="40">
        <v>20400</v>
      </c>
      <c r="E28" s="41">
        <v>240</v>
      </c>
      <c r="F28" s="36">
        <f>F29+F30</f>
        <v>716500</v>
      </c>
      <c r="G28" s="36">
        <f>G29+G30</f>
        <v>736500</v>
      </c>
    </row>
    <row r="29" spans="1:7" ht="27.75" customHeight="1">
      <c r="A29" s="39" t="s">
        <v>108</v>
      </c>
      <c r="B29" s="74" t="s">
        <v>78</v>
      </c>
      <c r="C29" s="74" t="s">
        <v>72</v>
      </c>
      <c r="D29" s="40">
        <v>20400</v>
      </c>
      <c r="E29" s="41">
        <v>242</v>
      </c>
      <c r="F29" s="36">
        <v>412000</v>
      </c>
      <c r="G29" s="36">
        <v>412000</v>
      </c>
    </row>
    <row r="30" spans="1:7" ht="27.75" customHeight="1">
      <c r="A30" s="39" t="s">
        <v>109</v>
      </c>
      <c r="B30" s="74" t="s">
        <v>78</v>
      </c>
      <c r="C30" s="74" t="s">
        <v>72</v>
      </c>
      <c r="D30" s="40">
        <v>20400</v>
      </c>
      <c r="E30" s="41">
        <v>244</v>
      </c>
      <c r="F30" s="36">
        <v>304500</v>
      </c>
      <c r="G30" s="36">
        <v>324500</v>
      </c>
    </row>
    <row r="31" spans="1:7" ht="27.75" customHeight="1">
      <c r="A31" s="39" t="s">
        <v>110</v>
      </c>
      <c r="B31" s="74" t="s">
        <v>78</v>
      </c>
      <c r="C31" s="74" t="s">
        <v>72</v>
      </c>
      <c r="D31" s="40">
        <v>20400</v>
      </c>
      <c r="E31" s="41">
        <v>850</v>
      </c>
      <c r="F31" s="36">
        <v>4000</v>
      </c>
      <c r="G31" s="36">
        <v>4000</v>
      </c>
    </row>
    <row r="32" spans="1:7" ht="27.75" customHeight="1">
      <c r="A32" s="39" t="s">
        <v>111</v>
      </c>
      <c r="B32" s="74" t="s">
        <v>78</v>
      </c>
      <c r="C32" s="74" t="s">
        <v>72</v>
      </c>
      <c r="D32" s="40">
        <v>20400</v>
      </c>
      <c r="E32" s="41">
        <v>852</v>
      </c>
      <c r="F32" s="36">
        <v>4000</v>
      </c>
      <c r="G32" s="36">
        <v>4000</v>
      </c>
    </row>
    <row r="33" spans="1:7" ht="27.75" customHeight="1">
      <c r="A33" s="39" t="s">
        <v>104</v>
      </c>
      <c r="B33" s="76" t="s">
        <v>78</v>
      </c>
      <c r="C33" s="82" t="s">
        <v>72</v>
      </c>
      <c r="D33" s="83">
        <v>20401</v>
      </c>
      <c r="E33" s="84">
        <v>120</v>
      </c>
      <c r="F33" s="36">
        <v>370000</v>
      </c>
      <c r="G33" s="36">
        <v>395000</v>
      </c>
    </row>
    <row r="34" spans="1:7" ht="27.75" customHeight="1">
      <c r="A34" s="39" t="s">
        <v>105</v>
      </c>
      <c r="B34" s="76" t="s">
        <v>78</v>
      </c>
      <c r="C34" s="82" t="s">
        <v>72</v>
      </c>
      <c r="D34" s="83">
        <v>20401</v>
      </c>
      <c r="E34" s="84">
        <v>121</v>
      </c>
      <c r="F34" s="36">
        <v>370000</v>
      </c>
      <c r="G34" s="36">
        <v>395000</v>
      </c>
    </row>
    <row r="35" spans="1:7" ht="75" customHeight="1">
      <c r="A35" s="81" t="s">
        <v>112</v>
      </c>
      <c r="B35" s="77" t="s">
        <v>78</v>
      </c>
      <c r="C35" s="77" t="s">
        <v>72</v>
      </c>
      <c r="D35" s="34">
        <v>20422</v>
      </c>
      <c r="E35" s="35"/>
      <c r="F35" s="36">
        <v>46523</v>
      </c>
      <c r="G35" s="36">
        <v>46523</v>
      </c>
    </row>
    <row r="36" spans="1:7" ht="22.5" customHeight="1">
      <c r="A36" s="33" t="s">
        <v>88</v>
      </c>
      <c r="B36" s="77" t="s">
        <v>78</v>
      </c>
      <c r="C36" s="77" t="s">
        <v>72</v>
      </c>
      <c r="D36" s="34">
        <v>20422</v>
      </c>
      <c r="E36" s="35">
        <v>540</v>
      </c>
      <c r="F36" s="36">
        <v>46523</v>
      </c>
      <c r="G36" s="36">
        <v>46523</v>
      </c>
    </row>
    <row r="37" spans="1:7" ht="65.25" customHeight="1">
      <c r="A37" s="81" t="s">
        <v>113</v>
      </c>
      <c r="B37" s="77" t="s">
        <v>78</v>
      </c>
      <c r="C37" s="77" t="s">
        <v>72</v>
      </c>
      <c r="D37" s="34">
        <v>20424</v>
      </c>
      <c r="E37" s="35"/>
      <c r="F37" s="36">
        <v>81577</v>
      </c>
      <c r="G37" s="36">
        <v>81577</v>
      </c>
    </row>
    <row r="38" spans="1:7" ht="24.75" customHeight="1">
      <c r="A38" s="33" t="s">
        <v>88</v>
      </c>
      <c r="B38" s="77" t="s">
        <v>78</v>
      </c>
      <c r="C38" s="77" t="s">
        <v>72</v>
      </c>
      <c r="D38" s="34">
        <v>20424</v>
      </c>
      <c r="E38" s="35">
        <v>540</v>
      </c>
      <c r="F38" s="36">
        <v>81577</v>
      </c>
      <c r="G38" s="36">
        <v>81577</v>
      </c>
    </row>
    <row r="39" spans="1:7" ht="51.75" customHeight="1">
      <c r="A39" s="47" t="s">
        <v>35</v>
      </c>
      <c r="B39" s="73" t="s">
        <v>78</v>
      </c>
      <c r="C39" s="73" t="s">
        <v>72</v>
      </c>
      <c r="D39" s="48">
        <v>20800</v>
      </c>
      <c r="E39" s="49"/>
      <c r="F39" s="28">
        <f>F40</f>
        <v>906000</v>
      </c>
      <c r="G39" s="28">
        <f>G40</f>
        <v>970000</v>
      </c>
    </row>
    <row r="40" spans="1:7" ht="33" customHeight="1">
      <c r="A40" s="39" t="s">
        <v>104</v>
      </c>
      <c r="B40" s="82" t="s">
        <v>78</v>
      </c>
      <c r="C40" s="82" t="s">
        <v>72</v>
      </c>
      <c r="D40" s="83">
        <v>20800</v>
      </c>
      <c r="E40" s="84">
        <v>120</v>
      </c>
      <c r="F40" s="50">
        <v>906000</v>
      </c>
      <c r="G40" s="50">
        <v>970000</v>
      </c>
    </row>
    <row r="41" spans="1:7" ht="33" customHeight="1">
      <c r="A41" s="39" t="s">
        <v>105</v>
      </c>
      <c r="B41" s="82" t="s">
        <v>78</v>
      </c>
      <c r="C41" s="82" t="s">
        <v>72</v>
      </c>
      <c r="D41" s="83">
        <v>20800</v>
      </c>
      <c r="E41" s="84">
        <v>121</v>
      </c>
      <c r="F41" s="50">
        <v>906000</v>
      </c>
      <c r="G41" s="50">
        <v>970000</v>
      </c>
    </row>
    <row r="42" spans="1:7" ht="18" customHeight="1">
      <c r="A42" s="47" t="s">
        <v>77</v>
      </c>
      <c r="B42" s="73" t="s">
        <v>78</v>
      </c>
      <c r="C42" s="73" t="s">
        <v>78</v>
      </c>
      <c r="D42" s="48">
        <v>5210000</v>
      </c>
      <c r="E42" s="49"/>
      <c r="F42" s="50">
        <f>F45</f>
        <v>10000</v>
      </c>
      <c r="G42" s="50">
        <f>G45</f>
        <v>10000</v>
      </c>
    </row>
    <row r="43" spans="1:7" ht="111.75" customHeight="1">
      <c r="A43" s="33" t="s">
        <v>79</v>
      </c>
      <c r="B43" s="74" t="s">
        <v>78</v>
      </c>
      <c r="C43" s="74" t="s">
        <v>72</v>
      </c>
      <c r="D43" s="34">
        <v>5210200</v>
      </c>
      <c r="E43" s="35"/>
      <c r="F43" s="36">
        <f>F45</f>
        <v>10000</v>
      </c>
      <c r="G43" s="36">
        <f>G45</f>
        <v>10000</v>
      </c>
    </row>
    <row r="44" spans="1:7" ht="42" customHeight="1">
      <c r="A44" s="33" t="s">
        <v>80</v>
      </c>
      <c r="B44" s="74" t="s">
        <v>78</v>
      </c>
      <c r="C44" s="74" t="s">
        <v>72</v>
      </c>
      <c r="D44" s="34">
        <v>5210223</v>
      </c>
      <c r="E44" s="35"/>
      <c r="F44" s="36">
        <f>F45</f>
        <v>10000</v>
      </c>
      <c r="G44" s="36">
        <f>G45</f>
        <v>10000</v>
      </c>
    </row>
    <row r="45" spans="1:7" ht="42" customHeight="1">
      <c r="A45" s="39" t="s">
        <v>107</v>
      </c>
      <c r="B45" s="74" t="s">
        <v>78</v>
      </c>
      <c r="C45" s="74" t="s">
        <v>72</v>
      </c>
      <c r="D45" s="83">
        <v>5210223</v>
      </c>
      <c r="E45" s="84">
        <v>240</v>
      </c>
      <c r="F45" s="36">
        <v>10000</v>
      </c>
      <c r="G45" s="36">
        <v>10000</v>
      </c>
    </row>
    <row r="46" spans="1:7" ht="42" customHeight="1">
      <c r="A46" s="39" t="s">
        <v>114</v>
      </c>
      <c r="B46" s="74" t="s">
        <v>78</v>
      </c>
      <c r="C46" s="74" t="s">
        <v>72</v>
      </c>
      <c r="D46" s="83">
        <v>5210223</v>
      </c>
      <c r="E46" s="84">
        <v>244</v>
      </c>
      <c r="F46" s="36">
        <v>10000</v>
      </c>
      <c r="G46" s="36">
        <v>10000</v>
      </c>
    </row>
    <row r="47" spans="1:7" ht="54" customHeight="1">
      <c r="A47" s="25" t="s">
        <v>50</v>
      </c>
      <c r="B47" s="72" t="s">
        <v>78</v>
      </c>
      <c r="C47" s="72" t="s">
        <v>81</v>
      </c>
      <c r="D47" s="30"/>
      <c r="E47" s="35"/>
      <c r="F47" s="28">
        <f>F50</f>
        <v>147743</v>
      </c>
      <c r="G47" s="28">
        <f>G50</f>
        <v>147743</v>
      </c>
    </row>
    <row r="48" spans="1:7" ht="67.5" customHeight="1">
      <c r="A48" s="47" t="s">
        <v>49</v>
      </c>
      <c r="B48" s="74" t="s">
        <v>78</v>
      </c>
      <c r="C48" s="74" t="s">
        <v>81</v>
      </c>
      <c r="D48" s="40"/>
      <c r="E48" s="35"/>
      <c r="F48" s="36">
        <f>F50</f>
        <v>147743</v>
      </c>
      <c r="G48" s="36">
        <f>G50</f>
        <v>147743</v>
      </c>
    </row>
    <row r="49" spans="1:7" ht="26.25" customHeight="1">
      <c r="A49" s="47" t="s">
        <v>30</v>
      </c>
      <c r="B49" s="74" t="s">
        <v>78</v>
      </c>
      <c r="C49" s="74" t="s">
        <v>81</v>
      </c>
      <c r="D49" s="40">
        <v>20400</v>
      </c>
      <c r="E49" s="35"/>
      <c r="F49" s="36">
        <f>F50</f>
        <v>147743</v>
      </c>
      <c r="G49" s="36">
        <f>G50</f>
        <v>147743</v>
      </c>
    </row>
    <row r="50" spans="1:7" ht="76.5" customHeight="1">
      <c r="A50" s="81" t="s">
        <v>115</v>
      </c>
      <c r="B50" s="74" t="s">
        <v>78</v>
      </c>
      <c r="C50" s="74" t="s">
        <v>81</v>
      </c>
      <c r="D50" s="40">
        <v>20423</v>
      </c>
      <c r="E50" s="35"/>
      <c r="F50" s="36">
        <v>147743</v>
      </c>
      <c r="G50" s="36">
        <v>147743</v>
      </c>
    </row>
    <row r="51" spans="1:7" ht="24.75" customHeight="1">
      <c r="A51" s="33" t="s">
        <v>88</v>
      </c>
      <c r="B51" s="74" t="s">
        <v>78</v>
      </c>
      <c r="C51" s="74" t="s">
        <v>81</v>
      </c>
      <c r="D51" s="40">
        <v>20423</v>
      </c>
      <c r="E51" s="35">
        <v>540</v>
      </c>
      <c r="F51" s="36">
        <v>147743</v>
      </c>
      <c r="G51" s="36">
        <v>147743</v>
      </c>
    </row>
    <row r="52" spans="1:7" ht="27" customHeight="1">
      <c r="A52" s="29" t="s">
        <v>32</v>
      </c>
      <c r="B52" s="72" t="s">
        <v>78</v>
      </c>
      <c r="C52" s="72" t="s">
        <v>82</v>
      </c>
      <c r="D52" s="30" t="s">
        <v>26</v>
      </c>
      <c r="E52" s="31" t="s">
        <v>26</v>
      </c>
      <c r="F52" s="32">
        <f>F55</f>
        <v>25000</v>
      </c>
      <c r="G52" s="32">
        <f>G55</f>
        <v>25000</v>
      </c>
    </row>
    <row r="53" spans="1:7" ht="12.75">
      <c r="A53" s="29" t="s">
        <v>32</v>
      </c>
      <c r="B53" s="72" t="s">
        <v>78</v>
      </c>
      <c r="C53" s="72" t="s">
        <v>82</v>
      </c>
      <c r="D53" s="30" t="s">
        <v>33</v>
      </c>
      <c r="E53" s="31" t="s">
        <v>26</v>
      </c>
      <c r="F53" s="32">
        <f>F55</f>
        <v>25000</v>
      </c>
      <c r="G53" s="32">
        <f>G55</f>
        <v>25000</v>
      </c>
    </row>
    <row r="54" spans="1:7" ht="12.75">
      <c r="A54" s="47" t="s">
        <v>1</v>
      </c>
      <c r="B54" s="61" t="s">
        <v>78</v>
      </c>
      <c r="C54" s="73" t="s">
        <v>82</v>
      </c>
      <c r="D54" s="61" t="s">
        <v>37</v>
      </c>
      <c r="E54" s="49" t="s">
        <v>26</v>
      </c>
      <c r="F54" s="50">
        <f>F55</f>
        <v>25000</v>
      </c>
      <c r="G54" s="50">
        <f>G55</f>
        <v>25000</v>
      </c>
    </row>
    <row r="55" spans="1:7" ht="12.75">
      <c r="A55" s="81" t="s">
        <v>116</v>
      </c>
      <c r="B55" s="51" t="s">
        <v>78</v>
      </c>
      <c r="C55" s="52" t="s">
        <v>82</v>
      </c>
      <c r="D55" s="52" t="s">
        <v>37</v>
      </c>
      <c r="E55" s="35">
        <v>870</v>
      </c>
      <c r="F55" s="36">
        <v>25000</v>
      </c>
      <c r="G55" s="36">
        <v>25000</v>
      </c>
    </row>
    <row r="56" spans="1:7" ht="12.75">
      <c r="A56" s="29" t="s">
        <v>44</v>
      </c>
      <c r="B56" s="51" t="s">
        <v>78</v>
      </c>
      <c r="C56" s="52" t="s">
        <v>83</v>
      </c>
      <c r="D56" s="52"/>
      <c r="E56" s="35"/>
      <c r="F56" s="28">
        <f>F59</f>
        <v>80000</v>
      </c>
      <c r="G56" s="28">
        <f>G59</f>
        <v>80000</v>
      </c>
    </row>
    <row r="57" spans="1:7" ht="51">
      <c r="A57" s="47" t="s">
        <v>45</v>
      </c>
      <c r="B57" s="51" t="s">
        <v>78</v>
      </c>
      <c r="C57" s="52" t="s">
        <v>83</v>
      </c>
      <c r="D57" s="52" t="s">
        <v>46</v>
      </c>
      <c r="E57" s="35"/>
      <c r="F57" s="36">
        <f>F59</f>
        <v>80000</v>
      </c>
      <c r="G57" s="36">
        <f>G59</f>
        <v>80000</v>
      </c>
    </row>
    <row r="58" spans="1:7" ht="25.5">
      <c r="A58" s="33" t="s">
        <v>47</v>
      </c>
      <c r="B58" s="51" t="s">
        <v>78</v>
      </c>
      <c r="C58" s="52" t="s">
        <v>83</v>
      </c>
      <c r="D58" s="52" t="s">
        <v>52</v>
      </c>
      <c r="E58" s="35"/>
      <c r="F58" s="36">
        <f>F59</f>
        <v>80000</v>
      </c>
      <c r="G58" s="36">
        <f>G59</f>
        <v>80000</v>
      </c>
    </row>
    <row r="59" spans="1:7" ht="12.75">
      <c r="A59" s="33" t="s">
        <v>51</v>
      </c>
      <c r="B59" s="51" t="s">
        <v>78</v>
      </c>
      <c r="C59" s="52" t="s">
        <v>83</v>
      </c>
      <c r="D59" s="52" t="s">
        <v>48</v>
      </c>
      <c r="E59" s="35"/>
      <c r="F59" s="36">
        <f>F60</f>
        <v>80000</v>
      </c>
      <c r="G59" s="36">
        <f>G60</f>
        <v>80000</v>
      </c>
    </row>
    <row r="60" spans="1:7" ht="25.5">
      <c r="A60" s="39" t="s">
        <v>107</v>
      </c>
      <c r="B60" s="85" t="s">
        <v>78</v>
      </c>
      <c r="C60" s="52" t="s">
        <v>83</v>
      </c>
      <c r="D60" s="52" t="s">
        <v>48</v>
      </c>
      <c r="E60" s="84">
        <v>240</v>
      </c>
      <c r="F60" s="36">
        <v>80000</v>
      </c>
      <c r="G60" s="36">
        <v>80000</v>
      </c>
    </row>
    <row r="61" spans="1:7" ht="25.5">
      <c r="A61" s="39" t="s">
        <v>117</v>
      </c>
      <c r="B61" s="85" t="s">
        <v>78</v>
      </c>
      <c r="C61" s="52" t="s">
        <v>83</v>
      </c>
      <c r="D61" s="52" t="s">
        <v>48</v>
      </c>
      <c r="E61" s="84">
        <v>244</v>
      </c>
      <c r="F61" s="36">
        <v>80000</v>
      </c>
      <c r="G61" s="36">
        <v>80000</v>
      </c>
    </row>
    <row r="62" spans="1:7" ht="25.5" customHeight="1">
      <c r="A62" s="29" t="s">
        <v>2</v>
      </c>
      <c r="B62" s="78" t="s">
        <v>85</v>
      </c>
      <c r="C62" s="78"/>
      <c r="D62" s="30"/>
      <c r="E62" s="31"/>
      <c r="F62" s="36">
        <f>F66</f>
        <v>50000</v>
      </c>
      <c r="G62" s="36">
        <f>G64</f>
        <v>50000</v>
      </c>
    </row>
    <row r="63" spans="1:7" ht="36.75" customHeight="1">
      <c r="A63" s="29" t="s">
        <v>89</v>
      </c>
      <c r="B63" s="78" t="s">
        <v>85</v>
      </c>
      <c r="C63" s="78" t="s">
        <v>74</v>
      </c>
      <c r="D63" s="30"/>
      <c r="E63" s="31"/>
      <c r="F63" s="36">
        <f>F64</f>
        <v>50000</v>
      </c>
      <c r="G63" s="36">
        <f>G64</f>
        <v>50000</v>
      </c>
    </row>
    <row r="64" spans="1:7" ht="27.75" customHeight="1">
      <c r="A64" s="47" t="s">
        <v>34</v>
      </c>
      <c r="B64" s="78" t="s">
        <v>85</v>
      </c>
      <c r="C64" s="78" t="s">
        <v>74</v>
      </c>
      <c r="D64" s="30">
        <v>2190000</v>
      </c>
      <c r="E64" s="31"/>
      <c r="F64" s="28">
        <f>F66</f>
        <v>50000</v>
      </c>
      <c r="G64" s="28">
        <f>G66</f>
        <v>50000</v>
      </c>
    </row>
    <row r="65" spans="1:7" ht="38.25" customHeight="1">
      <c r="A65" s="39" t="s">
        <v>38</v>
      </c>
      <c r="B65" s="61" t="s">
        <v>85</v>
      </c>
      <c r="C65" s="61" t="s">
        <v>74</v>
      </c>
      <c r="D65" s="48">
        <v>2190100</v>
      </c>
      <c r="E65" s="49"/>
      <c r="F65" s="36">
        <f>F66</f>
        <v>50000</v>
      </c>
      <c r="G65" s="36">
        <f>G66</f>
        <v>50000</v>
      </c>
    </row>
    <row r="66" spans="1:7" ht="26.25" customHeight="1">
      <c r="A66" s="39" t="s">
        <v>107</v>
      </c>
      <c r="B66" s="85" t="s">
        <v>85</v>
      </c>
      <c r="C66" s="85" t="s">
        <v>74</v>
      </c>
      <c r="D66" s="83">
        <v>2190100</v>
      </c>
      <c r="E66" s="84">
        <v>240</v>
      </c>
      <c r="F66" s="36">
        <v>50000</v>
      </c>
      <c r="G66" s="36">
        <v>50000</v>
      </c>
    </row>
    <row r="67" spans="1:7" ht="26.25" customHeight="1">
      <c r="A67" s="39" t="s">
        <v>117</v>
      </c>
      <c r="B67" s="85" t="s">
        <v>85</v>
      </c>
      <c r="C67" s="85" t="s">
        <v>74</v>
      </c>
      <c r="D67" s="83">
        <v>2190100</v>
      </c>
      <c r="E67" s="84">
        <v>244</v>
      </c>
      <c r="F67" s="36">
        <v>50000</v>
      </c>
      <c r="G67" s="36">
        <v>50000</v>
      </c>
    </row>
    <row r="68" spans="1:7" ht="26.25" customHeight="1">
      <c r="A68" s="25" t="s">
        <v>62</v>
      </c>
      <c r="B68" s="75" t="s">
        <v>72</v>
      </c>
      <c r="C68" s="51"/>
      <c r="D68" s="34"/>
      <c r="E68" s="35"/>
      <c r="F68" s="28">
        <f>F69</f>
        <v>890000</v>
      </c>
      <c r="G68" s="28">
        <f>G69</f>
        <v>930000</v>
      </c>
    </row>
    <row r="69" spans="1:7" ht="26.25" customHeight="1">
      <c r="A69" s="29" t="s">
        <v>71</v>
      </c>
      <c r="B69" s="51" t="s">
        <v>72</v>
      </c>
      <c r="C69" s="51" t="s">
        <v>74</v>
      </c>
      <c r="D69" s="34"/>
      <c r="E69" s="35"/>
      <c r="F69" s="28">
        <f>F73</f>
        <v>890000</v>
      </c>
      <c r="G69" s="28">
        <f>G73</f>
        <v>930000</v>
      </c>
    </row>
    <row r="70" spans="1:7" ht="26.25" customHeight="1">
      <c r="A70" s="39" t="s">
        <v>68</v>
      </c>
      <c r="B70" s="52" t="s">
        <v>72</v>
      </c>
      <c r="C70" s="51" t="s">
        <v>74</v>
      </c>
      <c r="D70" s="34">
        <v>3150000</v>
      </c>
      <c r="E70" s="35"/>
      <c r="F70" s="42">
        <f>F73</f>
        <v>890000</v>
      </c>
      <c r="G70" s="42">
        <f>G73</f>
        <v>930000</v>
      </c>
    </row>
    <row r="71" spans="1:7" ht="26.25" customHeight="1">
      <c r="A71" s="39" t="s">
        <v>69</v>
      </c>
      <c r="B71" s="52" t="s">
        <v>72</v>
      </c>
      <c r="C71" s="51" t="s">
        <v>74</v>
      </c>
      <c r="D71" s="34">
        <v>3150100</v>
      </c>
      <c r="E71" s="35"/>
      <c r="F71" s="42">
        <f>F73</f>
        <v>890000</v>
      </c>
      <c r="G71" s="42">
        <f>G73</f>
        <v>930000</v>
      </c>
    </row>
    <row r="72" spans="1:7" ht="26.25" customHeight="1">
      <c r="A72" s="39" t="s">
        <v>70</v>
      </c>
      <c r="B72" s="52" t="s">
        <v>72</v>
      </c>
      <c r="C72" s="51" t="s">
        <v>74</v>
      </c>
      <c r="D72" s="34">
        <v>3150103</v>
      </c>
      <c r="E72" s="35"/>
      <c r="F72" s="42">
        <f>F73</f>
        <v>890000</v>
      </c>
      <c r="G72" s="42">
        <f>G73</f>
        <v>930000</v>
      </c>
    </row>
    <row r="73" spans="1:7" ht="26.25" customHeight="1">
      <c r="A73" s="39" t="s">
        <v>107</v>
      </c>
      <c r="B73" s="52" t="s">
        <v>72</v>
      </c>
      <c r="C73" s="85" t="s">
        <v>74</v>
      </c>
      <c r="D73" s="83">
        <v>3150103</v>
      </c>
      <c r="E73" s="84">
        <v>240</v>
      </c>
      <c r="F73" s="42">
        <v>890000</v>
      </c>
      <c r="G73" s="42">
        <v>930000</v>
      </c>
    </row>
    <row r="74" spans="1:7" ht="26.25" customHeight="1">
      <c r="A74" s="39" t="s">
        <v>117</v>
      </c>
      <c r="B74" s="52" t="s">
        <v>72</v>
      </c>
      <c r="C74" s="85" t="s">
        <v>74</v>
      </c>
      <c r="D74" s="83">
        <v>3150103</v>
      </c>
      <c r="E74" s="84">
        <v>244</v>
      </c>
      <c r="F74" s="42">
        <v>890000</v>
      </c>
      <c r="G74" s="42">
        <v>930000</v>
      </c>
    </row>
    <row r="75" spans="1:7" ht="27.75" customHeight="1">
      <c r="A75" s="25" t="s">
        <v>3</v>
      </c>
      <c r="B75" s="75" t="s">
        <v>86</v>
      </c>
      <c r="C75" s="75"/>
      <c r="D75" s="26"/>
      <c r="E75" s="27"/>
      <c r="F75" s="28">
        <f>F76+F81+F86</f>
        <v>2193065</v>
      </c>
      <c r="G75" s="28">
        <f>G76+G81+G86</f>
        <v>2190000</v>
      </c>
    </row>
    <row r="76" spans="1:7" ht="19.5" customHeight="1">
      <c r="A76" s="29" t="s">
        <v>4</v>
      </c>
      <c r="B76" s="78" t="s">
        <v>86</v>
      </c>
      <c r="C76" s="78" t="s">
        <v>78</v>
      </c>
      <c r="D76" s="30"/>
      <c r="E76" s="31"/>
      <c r="F76" s="28">
        <f>F79</f>
        <v>315000</v>
      </c>
      <c r="G76" s="28">
        <f>G79</f>
        <v>315000</v>
      </c>
    </row>
    <row r="77" spans="1:7" ht="22.5" customHeight="1">
      <c r="A77" s="29" t="s">
        <v>5</v>
      </c>
      <c r="B77" s="78" t="s">
        <v>86</v>
      </c>
      <c r="C77" s="78" t="s">
        <v>78</v>
      </c>
      <c r="D77" s="30">
        <v>3500000</v>
      </c>
      <c r="E77" s="31"/>
      <c r="F77" s="50">
        <f>F79</f>
        <v>315000</v>
      </c>
      <c r="G77" s="50">
        <f>G79</f>
        <v>315000</v>
      </c>
    </row>
    <row r="78" spans="1:7" ht="25.5">
      <c r="A78" s="47" t="s">
        <v>6</v>
      </c>
      <c r="B78" s="61" t="s">
        <v>86</v>
      </c>
      <c r="C78" s="61" t="s">
        <v>78</v>
      </c>
      <c r="D78" s="48">
        <v>3500300</v>
      </c>
      <c r="E78" s="49"/>
      <c r="F78" s="36">
        <f>F79</f>
        <v>315000</v>
      </c>
      <c r="G78" s="36">
        <f>G79</f>
        <v>315000</v>
      </c>
    </row>
    <row r="79" spans="1:7" ht="25.5">
      <c r="A79" s="39" t="s">
        <v>107</v>
      </c>
      <c r="B79" s="61" t="s">
        <v>86</v>
      </c>
      <c r="C79" s="61" t="s">
        <v>78</v>
      </c>
      <c r="D79" s="48">
        <v>3500300</v>
      </c>
      <c r="E79" s="49">
        <v>240</v>
      </c>
      <c r="F79" s="50">
        <v>315000</v>
      </c>
      <c r="G79" s="50">
        <v>315000</v>
      </c>
    </row>
    <row r="80" spans="1:7" ht="25.5">
      <c r="A80" s="39" t="s">
        <v>117</v>
      </c>
      <c r="B80" s="61" t="s">
        <v>86</v>
      </c>
      <c r="C80" s="61" t="s">
        <v>78</v>
      </c>
      <c r="D80" s="48">
        <v>3500300</v>
      </c>
      <c r="E80" s="49">
        <v>244</v>
      </c>
      <c r="F80" s="50">
        <v>315000</v>
      </c>
      <c r="G80" s="50">
        <v>315000</v>
      </c>
    </row>
    <row r="81" spans="1:7" ht="27" customHeight="1">
      <c r="A81" s="25" t="s">
        <v>7</v>
      </c>
      <c r="B81" s="75" t="s">
        <v>86</v>
      </c>
      <c r="C81" s="75" t="s">
        <v>84</v>
      </c>
      <c r="D81" s="26"/>
      <c r="E81" s="27"/>
      <c r="F81" s="32">
        <f>F84</f>
        <v>393065</v>
      </c>
      <c r="G81" s="32">
        <f>G84</f>
        <v>350000</v>
      </c>
    </row>
    <row r="82" spans="1:7" ht="12.75">
      <c r="A82" s="29" t="s">
        <v>8</v>
      </c>
      <c r="B82" s="78" t="s">
        <v>86</v>
      </c>
      <c r="C82" s="78" t="s">
        <v>84</v>
      </c>
      <c r="D82" s="30">
        <v>3510000</v>
      </c>
      <c r="E82" s="31"/>
      <c r="F82" s="36">
        <f>F84</f>
        <v>393065</v>
      </c>
      <c r="G82" s="36">
        <f>G84</f>
        <v>350000</v>
      </c>
    </row>
    <row r="83" spans="1:7" ht="25.5">
      <c r="A83" s="47" t="s">
        <v>9</v>
      </c>
      <c r="B83" s="52" t="s">
        <v>86</v>
      </c>
      <c r="C83" s="52" t="s">
        <v>84</v>
      </c>
      <c r="D83" s="40">
        <v>3510500</v>
      </c>
      <c r="E83" s="41"/>
      <c r="F83" s="36">
        <f>F84</f>
        <v>393065</v>
      </c>
      <c r="G83" s="36">
        <f>G84</f>
        <v>350000</v>
      </c>
    </row>
    <row r="84" spans="1:7" ht="25.5">
      <c r="A84" s="39" t="s">
        <v>107</v>
      </c>
      <c r="B84" s="52" t="s">
        <v>86</v>
      </c>
      <c r="C84" s="52" t="s">
        <v>84</v>
      </c>
      <c r="D84" s="40">
        <v>3510500</v>
      </c>
      <c r="E84" s="41">
        <v>240</v>
      </c>
      <c r="F84" s="36">
        <v>393065</v>
      </c>
      <c r="G84" s="36">
        <v>350000</v>
      </c>
    </row>
    <row r="85" spans="1:7" ht="25.5">
      <c r="A85" s="39" t="s">
        <v>117</v>
      </c>
      <c r="B85" s="52" t="s">
        <v>86</v>
      </c>
      <c r="C85" s="52" t="s">
        <v>84</v>
      </c>
      <c r="D85" s="40">
        <v>3510500</v>
      </c>
      <c r="E85" s="41">
        <v>244</v>
      </c>
      <c r="F85" s="36">
        <v>393065</v>
      </c>
      <c r="G85" s="36">
        <v>350000</v>
      </c>
    </row>
    <row r="86" spans="1:7" ht="12.75">
      <c r="A86" s="29" t="s">
        <v>10</v>
      </c>
      <c r="B86" s="78" t="s">
        <v>86</v>
      </c>
      <c r="C86" s="78" t="s">
        <v>85</v>
      </c>
      <c r="E86" s="31"/>
      <c r="F86" s="28">
        <f>F87</f>
        <v>1485000</v>
      </c>
      <c r="G86" s="28">
        <f>G87</f>
        <v>1525000</v>
      </c>
    </row>
    <row r="87" spans="1:7" ht="12.75">
      <c r="A87" s="25" t="s">
        <v>10</v>
      </c>
      <c r="B87" s="75" t="s">
        <v>86</v>
      </c>
      <c r="C87" s="75" t="s">
        <v>85</v>
      </c>
      <c r="D87" s="30">
        <v>6000000</v>
      </c>
      <c r="E87" s="27"/>
      <c r="F87" s="36">
        <f>F88+F91+F94</f>
        <v>1485000</v>
      </c>
      <c r="G87" s="36">
        <f>G88+G91+G94</f>
        <v>1525000</v>
      </c>
    </row>
    <row r="88" spans="1:7" ht="16.5" customHeight="1">
      <c r="A88" s="47" t="s">
        <v>11</v>
      </c>
      <c r="B88" s="61" t="s">
        <v>86</v>
      </c>
      <c r="C88" s="61" t="s">
        <v>85</v>
      </c>
      <c r="D88" s="48">
        <v>6000100</v>
      </c>
      <c r="E88" s="49"/>
      <c r="F88" s="36">
        <f>F89</f>
        <v>830000</v>
      </c>
      <c r="G88" s="36">
        <f>G89</f>
        <v>870000</v>
      </c>
    </row>
    <row r="89" spans="1:7" ht="25.5">
      <c r="A89" s="39" t="s">
        <v>107</v>
      </c>
      <c r="B89" s="85" t="s">
        <v>86</v>
      </c>
      <c r="C89" s="85" t="s">
        <v>85</v>
      </c>
      <c r="D89" s="83">
        <v>6000100</v>
      </c>
      <c r="E89" s="84">
        <v>240</v>
      </c>
      <c r="F89" s="50">
        <v>830000</v>
      </c>
      <c r="G89" s="50">
        <v>870000</v>
      </c>
    </row>
    <row r="90" spans="1:7" ht="25.5">
      <c r="A90" s="39" t="s">
        <v>117</v>
      </c>
      <c r="B90" s="85" t="s">
        <v>86</v>
      </c>
      <c r="C90" s="85" t="s">
        <v>85</v>
      </c>
      <c r="D90" s="83">
        <v>6000100</v>
      </c>
      <c r="E90" s="84">
        <v>244</v>
      </c>
      <c r="F90" s="50">
        <v>830000</v>
      </c>
      <c r="G90" s="50">
        <v>870000</v>
      </c>
    </row>
    <row r="91" spans="1:7" ht="12.75">
      <c r="A91" s="47" t="s">
        <v>13</v>
      </c>
      <c r="B91" s="61" t="s">
        <v>86</v>
      </c>
      <c r="C91" s="61" t="s">
        <v>85</v>
      </c>
      <c r="D91" s="48">
        <v>6000400</v>
      </c>
      <c r="E91" s="49"/>
      <c r="F91" s="36">
        <f>F92</f>
        <v>120000</v>
      </c>
      <c r="G91" s="36">
        <f>G92</f>
        <v>120000</v>
      </c>
    </row>
    <row r="92" spans="1:7" ht="25.5">
      <c r="A92" s="39" t="s">
        <v>107</v>
      </c>
      <c r="B92" s="85" t="s">
        <v>86</v>
      </c>
      <c r="C92" s="85" t="s">
        <v>85</v>
      </c>
      <c r="D92" s="83">
        <v>6000400</v>
      </c>
      <c r="E92" s="84">
        <v>240</v>
      </c>
      <c r="F92" s="36">
        <v>120000</v>
      </c>
      <c r="G92" s="36">
        <v>120000</v>
      </c>
    </row>
    <row r="93" spans="1:7" ht="25.5">
      <c r="A93" s="39" t="s">
        <v>117</v>
      </c>
      <c r="B93" s="85" t="s">
        <v>86</v>
      </c>
      <c r="C93" s="85" t="s">
        <v>85</v>
      </c>
      <c r="D93" s="83">
        <v>6000400</v>
      </c>
      <c r="E93" s="84">
        <v>244</v>
      </c>
      <c r="F93" s="36">
        <v>120000</v>
      </c>
      <c r="G93" s="36">
        <v>120000</v>
      </c>
    </row>
    <row r="94" spans="1:7" ht="25.5">
      <c r="A94" s="47" t="s">
        <v>12</v>
      </c>
      <c r="B94" s="61" t="s">
        <v>86</v>
      </c>
      <c r="C94" s="61" t="s">
        <v>85</v>
      </c>
      <c r="D94" s="48">
        <v>6000500</v>
      </c>
      <c r="E94" s="49"/>
      <c r="F94" s="36">
        <f>F96+F98+F100+F102</f>
        <v>535000</v>
      </c>
      <c r="G94" s="36">
        <f>G96+G98+G100+G102</f>
        <v>535000</v>
      </c>
    </row>
    <row r="95" spans="1:7" ht="25.5">
      <c r="A95" s="39" t="s">
        <v>107</v>
      </c>
      <c r="B95" s="61" t="s">
        <v>86</v>
      </c>
      <c r="C95" s="61" t="s">
        <v>85</v>
      </c>
      <c r="D95" s="48">
        <v>6000500</v>
      </c>
      <c r="E95" s="49">
        <v>240</v>
      </c>
      <c r="F95" s="36">
        <f>F97+F99+F101+F103</f>
        <v>535000</v>
      </c>
      <c r="G95" s="36">
        <f>G97+G99+G101+G103</f>
        <v>535000</v>
      </c>
    </row>
    <row r="96" spans="1:7" ht="63.75">
      <c r="A96" s="33" t="s">
        <v>90</v>
      </c>
      <c r="B96" s="51" t="s">
        <v>86</v>
      </c>
      <c r="C96" s="51" t="s">
        <v>85</v>
      </c>
      <c r="D96" s="34">
        <v>6000510</v>
      </c>
      <c r="E96" s="35"/>
      <c r="F96" s="36">
        <v>290000</v>
      </c>
      <c r="G96" s="36">
        <v>290000</v>
      </c>
    </row>
    <row r="97" spans="1:7" ht="25.5">
      <c r="A97" s="39" t="s">
        <v>117</v>
      </c>
      <c r="B97" s="51" t="s">
        <v>86</v>
      </c>
      <c r="C97" s="51" t="s">
        <v>85</v>
      </c>
      <c r="D97" s="34">
        <v>6000510</v>
      </c>
      <c r="E97" s="35">
        <v>244</v>
      </c>
      <c r="F97" s="36">
        <v>290000</v>
      </c>
      <c r="G97" s="36">
        <v>290000</v>
      </c>
    </row>
    <row r="98" spans="1:7" ht="63.75">
      <c r="A98" s="33" t="s">
        <v>91</v>
      </c>
      <c r="B98" s="51" t="s">
        <v>86</v>
      </c>
      <c r="C98" s="51" t="s">
        <v>85</v>
      </c>
      <c r="D98" s="34">
        <v>6000511</v>
      </c>
      <c r="E98" s="35"/>
      <c r="F98" s="36">
        <v>25000</v>
      </c>
      <c r="G98" s="36">
        <v>25000</v>
      </c>
    </row>
    <row r="99" spans="1:7" ht="25.5">
      <c r="A99" s="39" t="s">
        <v>117</v>
      </c>
      <c r="B99" s="51" t="s">
        <v>86</v>
      </c>
      <c r="C99" s="51" t="s">
        <v>85</v>
      </c>
      <c r="D99" s="34">
        <v>6000511</v>
      </c>
      <c r="E99" s="35">
        <v>244</v>
      </c>
      <c r="F99" s="36">
        <v>25000</v>
      </c>
      <c r="G99" s="36">
        <v>25000</v>
      </c>
    </row>
    <row r="100" spans="1:7" ht="38.25">
      <c r="A100" s="33" t="s">
        <v>92</v>
      </c>
      <c r="B100" s="51" t="s">
        <v>86</v>
      </c>
      <c r="C100" s="51" t="s">
        <v>85</v>
      </c>
      <c r="D100" s="34">
        <v>6000527</v>
      </c>
      <c r="E100" s="35"/>
      <c r="F100" s="36">
        <v>110000</v>
      </c>
      <c r="G100" s="36">
        <v>110000</v>
      </c>
    </row>
    <row r="101" spans="1:7" ht="25.5">
      <c r="A101" s="39" t="s">
        <v>117</v>
      </c>
      <c r="B101" s="51" t="s">
        <v>86</v>
      </c>
      <c r="C101" s="51" t="s">
        <v>85</v>
      </c>
      <c r="D101" s="34">
        <v>6000527</v>
      </c>
      <c r="E101" s="35">
        <v>244</v>
      </c>
      <c r="F101" s="36">
        <v>110000</v>
      </c>
      <c r="G101" s="36">
        <v>110000</v>
      </c>
    </row>
    <row r="102" spans="1:7" ht="114.75">
      <c r="A102" s="33" t="s">
        <v>93</v>
      </c>
      <c r="B102" s="51" t="s">
        <v>86</v>
      </c>
      <c r="C102" s="51" t="s">
        <v>85</v>
      </c>
      <c r="D102" s="34">
        <v>6000528</v>
      </c>
      <c r="E102" s="35"/>
      <c r="F102" s="36">
        <v>110000</v>
      </c>
      <c r="G102" s="36">
        <v>110000</v>
      </c>
    </row>
    <row r="103" spans="1:7" ht="25.5">
      <c r="A103" s="39" t="s">
        <v>117</v>
      </c>
      <c r="B103" s="51" t="s">
        <v>86</v>
      </c>
      <c r="C103" s="51" t="s">
        <v>85</v>
      </c>
      <c r="D103" s="34">
        <v>6000528</v>
      </c>
      <c r="E103" s="35">
        <v>244</v>
      </c>
      <c r="F103" s="36">
        <v>110000</v>
      </c>
      <c r="G103" s="36">
        <v>110000</v>
      </c>
    </row>
    <row r="104" spans="1:7" ht="12.75">
      <c r="A104" s="37" t="s">
        <v>53</v>
      </c>
      <c r="B104" s="78" t="s">
        <v>87</v>
      </c>
      <c r="C104" s="78"/>
      <c r="D104" s="30"/>
      <c r="E104" s="31"/>
      <c r="F104" s="36">
        <f>F105</f>
        <v>5295000</v>
      </c>
      <c r="G104" s="36">
        <f>G105</f>
        <v>5619002</v>
      </c>
    </row>
    <row r="105" spans="1:7" ht="26.25" customHeight="1">
      <c r="A105" s="29" t="s">
        <v>54</v>
      </c>
      <c r="B105" s="78" t="s">
        <v>87</v>
      </c>
      <c r="C105" s="78" t="s">
        <v>78</v>
      </c>
      <c r="D105" s="30"/>
      <c r="E105" s="31"/>
      <c r="F105" s="36">
        <f>F106+F117</f>
        <v>5295000</v>
      </c>
      <c r="G105" s="36">
        <f>G106+G117</f>
        <v>5619002</v>
      </c>
    </row>
    <row r="106" spans="1:7" ht="25.5">
      <c r="A106" s="47" t="s">
        <v>55</v>
      </c>
      <c r="B106" s="61" t="s">
        <v>87</v>
      </c>
      <c r="C106" s="61" t="s">
        <v>78</v>
      </c>
      <c r="D106" s="48">
        <v>4400000</v>
      </c>
      <c r="E106" s="49"/>
      <c r="F106" s="50">
        <f>F107</f>
        <v>4635000</v>
      </c>
      <c r="G106" s="50">
        <f>G107</f>
        <v>4909002</v>
      </c>
    </row>
    <row r="107" spans="1:7" ht="25.5">
      <c r="A107" s="47" t="s">
        <v>118</v>
      </c>
      <c r="B107" s="51" t="s">
        <v>87</v>
      </c>
      <c r="C107" s="51" t="s">
        <v>78</v>
      </c>
      <c r="D107" s="34">
        <v>4409900</v>
      </c>
      <c r="E107" s="35"/>
      <c r="F107" s="36">
        <v>4635000</v>
      </c>
      <c r="G107" s="36">
        <v>4909002</v>
      </c>
    </row>
    <row r="108" spans="1:7" ht="25.5">
      <c r="A108" s="39" t="s">
        <v>104</v>
      </c>
      <c r="B108" s="85" t="s">
        <v>87</v>
      </c>
      <c r="C108" s="85" t="s">
        <v>78</v>
      </c>
      <c r="D108" s="83">
        <v>4409900</v>
      </c>
      <c r="E108" s="84">
        <v>110</v>
      </c>
      <c r="F108" s="36">
        <v>2249000</v>
      </c>
      <c r="G108" s="36">
        <v>2414002</v>
      </c>
    </row>
    <row r="109" spans="1:7" ht="12.75">
      <c r="A109" s="39" t="s">
        <v>105</v>
      </c>
      <c r="B109" s="85" t="s">
        <v>87</v>
      </c>
      <c r="C109" s="85" t="s">
        <v>78</v>
      </c>
      <c r="D109" s="83">
        <v>4409900</v>
      </c>
      <c r="E109" s="84">
        <v>111</v>
      </c>
      <c r="F109" s="36">
        <v>2249000</v>
      </c>
      <c r="G109" s="36">
        <v>2414002</v>
      </c>
    </row>
    <row r="110" spans="1:7" ht="25.5">
      <c r="A110" s="39" t="s">
        <v>107</v>
      </c>
      <c r="B110" s="85" t="s">
        <v>87</v>
      </c>
      <c r="C110" s="85" t="s">
        <v>78</v>
      </c>
      <c r="D110" s="83">
        <v>4409900</v>
      </c>
      <c r="E110" s="84">
        <v>240</v>
      </c>
      <c r="F110" s="36">
        <v>2221000</v>
      </c>
      <c r="G110" s="36">
        <v>2330000</v>
      </c>
    </row>
    <row r="111" spans="1:7" ht="25.5">
      <c r="A111" s="39" t="s">
        <v>108</v>
      </c>
      <c r="B111" s="85" t="s">
        <v>87</v>
      </c>
      <c r="C111" s="85" t="s">
        <v>78</v>
      </c>
      <c r="D111" s="83">
        <v>4409900</v>
      </c>
      <c r="E111" s="84">
        <v>242</v>
      </c>
      <c r="F111" s="36">
        <v>100000</v>
      </c>
      <c r="G111" s="36">
        <v>100000</v>
      </c>
    </row>
    <row r="112" spans="1:7" ht="25.5">
      <c r="A112" s="39" t="s">
        <v>109</v>
      </c>
      <c r="B112" s="85" t="s">
        <v>87</v>
      </c>
      <c r="C112" s="85" t="s">
        <v>78</v>
      </c>
      <c r="D112" s="83">
        <v>4409900</v>
      </c>
      <c r="E112" s="84">
        <v>244</v>
      </c>
      <c r="F112" s="36">
        <v>2121000</v>
      </c>
      <c r="G112" s="36">
        <v>2230000</v>
      </c>
    </row>
    <row r="113" spans="1:7" ht="12.75">
      <c r="A113" s="39" t="s">
        <v>110</v>
      </c>
      <c r="B113" s="85" t="s">
        <v>87</v>
      </c>
      <c r="C113" s="85" t="s">
        <v>78</v>
      </c>
      <c r="D113" s="83">
        <v>4409900</v>
      </c>
      <c r="E113" s="84">
        <v>850</v>
      </c>
      <c r="F113" s="36">
        <v>5000</v>
      </c>
      <c r="G113" s="36">
        <v>5000</v>
      </c>
    </row>
    <row r="114" spans="1:7" ht="12.75">
      <c r="A114" s="39" t="s">
        <v>111</v>
      </c>
      <c r="B114" s="85" t="s">
        <v>87</v>
      </c>
      <c r="C114" s="85" t="s">
        <v>78</v>
      </c>
      <c r="D114" s="83">
        <v>4409900</v>
      </c>
      <c r="E114" s="84">
        <v>852</v>
      </c>
      <c r="F114" s="36">
        <v>5000</v>
      </c>
      <c r="G114" s="36">
        <v>5000</v>
      </c>
    </row>
    <row r="115" spans="1:7" ht="25.5">
      <c r="A115" s="39" t="s">
        <v>107</v>
      </c>
      <c r="B115" s="85" t="s">
        <v>87</v>
      </c>
      <c r="C115" s="85" t="s">
        <v>78</v>
      </c>
      <c r="D115" s="83">
        <v>4409900</v>
      </c>
      <c r="E115" s="84">
        <v>240</v>
      </c>
      <c r="F115" s="36">
        <v>160000</v>
      </c>
      <c r="G115" s="36">
        <v>160000</v>
      </c>
    </row>
    <row r="116" spans="1:7" ht="25.5">
      <c r="A116" s="39" t="s">
        <v>117</v>
      </c>
      <c r="B116" s="85" t="s">
        <v>87</v>
      </c>
      <c r="C116" s="85" t="s">
        <v>78</v>
      </c>
      <c r="D116" s="83">
        <v>4409900</v>
      </c>
      <c r="E116" s="84">
        <v>244</v>
      </c>
      <c r="F116" s="42">
        <v>160000</v>
      </c>
      <c r="G116" s="42">
        <v>160000</v>
      </c>
    </row>
    <row r="117" spans="1:7" ht="12.75">
      <c r="A117" s="47" t="s">
        <v>20</v>
      </c>
      <c r="B117" s="61" t="s">
        <v>87</v>
      </c>
      <c r="C117" s="61" t="s">
        <v>78</v>
      </c>
      <c r="D117" s="48">
        <v>4420000</v>
      </c>
      <c r="E117" s="49"/>
      <c r="F117" s="36">
        <f>F118</f>
        <v>660000</v>
      </c>
      <c r="G117" s="36">
        <f>G118</f>
        <v>710000</v>
      </c>
    </row>
    <row r="118" spans="1:7" ht="25.5">
      <c r="A118" s="47" t="s">
        <v>118</v>
      </c>
      <c r="B118" s="51" t="s">
        <v>87</v>
      </c>
      <c r="C118" s="51" t="s">
        <v>78</v>
      </c>
      <c r="D118" s="34">
        <v>4429900</v>
      </c>
      <c r="E118" s="35"/>
      <c r="F118" s="36">
        <v>660000</v>
      </c>
      <c r="G118" s="36">
        <v>710000</v>
      </c>
    </row>
    <row r="119" spans="1:7" ht="25.5">
      <c r="A119" s="39" t="s">
        <v>104</v>
      </c>
      <c r="B119" s="85" t="s">
        <v>87</v>
      </c>
      <c r="C119" s="85" t="s">
        <v>78</v>
      </c>
      <c r="D119" s="83">
        <v>4429900</v>
      </c>
      <c r="E119" s="84">
        <v>110</v>
      </c>
      <c r="F119" s="36">
        <v>493000</v>
      </c>
      <c r="G119" s="36">
        <v>523000</v>
      </c>
    </row>
    <row r="120" spans="1:7" ht="12.75">
      <c r="A120" s="39" t="s">
        <v>105</v>
      </c>
      <c r="B120" s="85" t="s">
        <v>87</v>
      </c>
      <c r="C120" s="85" t="s">
        <v>78</v>
      </c>
      <c r="D120" s="83">
        <v>4429900</v>
      </c>
      <c r="E120" s="84">
        <v>111</v>
      </c>
      <c r="F120" s="36">
        <v>493000</v>
      </c>
      <c r="G120" s="36">
        <v>523000</v>
      </c>
    </row>
    <row r="121" spans="1:7" ht="25.5">
      <c r="A121" s="39" t="s">
        <v>107</v>
      </c>
      <c r="B121" s="85" t="s">
        <v>87</v>
      </c>
      <c r="C121" s="85" t="s">
        <v>78</v>
      </c>
      <c r="D121" s="83">
        <v>4429900</v>
      </c>
      <c r="E121" s="84">
        <v>240</v>
      </c>
      <c r="F121" s="36">
        <f>F122+F123</f>
        <v>167000</v>
      </c>
      <c r="G121" s="36">
        <f>G122+G123</f>
        <v>187000</v>
      </c>
    </row>
    <row r="122" spans="1:7" ht="25.5">
      <c r="A122" s="39" t="s">
        <v>108</v>
      </c>
      <c r="B122" s="85" t="s">
        <v>87</v>
      </c>
      <c r="C122" s="85" t="s">
        <v>78</v>
      </c>
      <c r="D122" s="83">
        <v>4429900</v>
      </c>
      <c r="E122" s="84">
        <v>242</v>
      </c>
      <c r="F122" s="36">
        <v>11000</v>
      </c>
      <c r="G122" s="36">
        <v>11000</v>
      </c>
    </row>
    <row r="123" spans="1:7" ht="25.5">
      <c r="A123" s="39" t="s">
        <v>109</v>
      </c>
      <c r="B123" s="85" t="s">
        <v>87</v>
      </c>
      <c r="C123" s="85" t="s">
        <v>78</v>
      </c>
      <c r="D123" s="83">
        <v>4429900</v>
      </c>
      <c r="E123" s="84">
        <v>244</v>
      </c>
      <c r="F123" s="36">
        <v>156000</v>
      </c>
      <c r="G123" s="36">
        <v>176000</v>
      </c>
    </row>
    <row r="124" spans="1:7" ht="12.75">
      <c r="A124" s="25" t="s">
        <v>15</v>
      </c>
      <c r="B124" s="75" t="s">
        <v>82</v>
      </c>
      <c r="C124" s="75" t="s">
        <v>73</v>
      </c>
      <c r="D124" s="26"/>
      <c r="E124" s="27"/>
      <c r="F124" s="36">
        <f>F128</f>
        <v>45000</v>
      </c>
      <c r="G124" s="36">
        <f>G128</f>
        <v>50000</v>
      </c>
    </row>
    <row r="125" spans="1:7" ht="12.75">
      <c r="A125" s="29" t="s">
        <v>56</v>
      </c>
      <c r="B125" s="78" t="s">
        <v>82</v>
      </c>
      <c r="C125" s="78" t="s">
        <v>78</v>
      </c>
      <c r="D125" s="30"/>
      <c r="E125" s="31"/>
      <c r="F125" s="36">
        <f>F128</f>
        <v>45000</v>
      </c>
      <c r="G125" s="36">
        <f>G128</f>
        <v>50000</v>
      </c>
    </row>
    <row r="126" spans="1:7" ht="25.5">
      <c r="A126" s="47" t="s">
        <v>16</v>
      </c>
      <c r="B126" s="61" t="s">
        <v>82</v>
      </c>
      <c r="C126" s="61" t="s">
        <v>78</v>
      </c>
      <c r="D126" s="48">
        <v>5120000</v>
      </c>
      <c r="E126" s="49"/>
      <c r="F126" s="36">
        <f>F128</f>
        <v>45000</v>
      </c>
      <c r="G126" s="36">
        <f>G128</f>
        <v>50000</v>
      </c>
    </row>
    <row r="127" spans="1:7" ht="25.5">
      <c r="A127" s="47" t="s">
        <v>57</v>
      </c>
      <c r="B127" s="61" t="s">
        <v>82</v>
      </c>
      <c r="C127" s="61" t="s">
        <v>78</v>
      </c>
      <c r="D127" s="48">
        <v>5129700</v>
      </c>
      <c r="E127" s="49"/>
      <c r="F127" s="36">
        <f>F128</f>
        <v>45000</v>
      </c>
      <c r="G127" s="36">
        <f>G128</f>
        <v>50000</v>
      </c>
    </row>
    <row r="128" spans="1:7" ht="25.5">
      <c r="A128" s="39" t="s">
        <v>107</v>
      </c>
      <c r="B128" s="85" t="s">
        <v>82</v>
      </c>
      <c r="C128" s="85" t="s">
        <v>78</v>
      </c>
      <c r="D128" s="83">
        <v>5129700</v>
      </c>
      <c r="E128" s="84">
        <v>240</v>
      </c>
      <c r="F128" s="32">
        <v>45000</v>
      </c>
      <c r="G128" s="32">
        <v>50000</v>
      </c>
    </row>
    <row r="129" spans="1:7" ht="25.5">
      <c r="A129" s="39" t="s">
        <v>117</v>
      </c>
      <c r="B129" s="85" t="s">
        <v>82</v>
      </c>
      <c r="C129" s="85" t="s">
        <v>78</v>
      </c>
      <c r="D129" s="83">
        <v>5129700</v>
      </c>
      <c r="E129" s="84">
        <v>244</v>
      </c>
      <c r="F129" s="32">
        <v>45000</v>
      </c>
      <c r="G129" s="32">
        <v>50000</v>
      </c>
    </row>
    <row r="130" spans="1:7" ht="12.75">
      <c r="A130" s="25" t="s">
        <v>43</v>
      </c>
      <c r="B130" s="75" t="s">
        <v>96</v>
      </c>
      <c r="C130" s="75" t="s">
        <v>96</v>
      </c>
      <c r="D130" s="34"/>
      <c r="E130" s="35"/>
      <c r="F130" s="28">
        <f>F133</f>
        <v>341792</v>
      </c>
      <c r="G130" s="28">
        <f>G133</f>
        <v>735255</v>
      </c>
    </row>
    <row r="131" spans="1:7" ht="12.75">
      <c r="A131" s="33" t="s">
        <v>43</v>
      </c>
      <c r="B131" s="51" t="s">
        <v>96</v>
      </c>
      <c r="C131" s="51" t="s">
        <v>96</v>
      </c>
      <c r="D131" s="34"/>
      <c r="E131" s="35"/>
      <c r="F131" s="36">
        <f>F133</f>
        <v>341792</v>
      </c>
      <c r="G131" s="36">
        <f>G133</f>
        <v>735255</v>
      </c>
    </row>
    <row r="132" spans="1:7" ht="12.75">
      <c r="A132" s="33" t="s">
        <v>43</v>
      </c>
      <c r="B132" s="51" t="s">
        <v>96</v>
      </c>
      <c r="C132" s="51" t="s">
        <v>96</v>
      </c>
      <c r="D132" s="34">
        <v>9990000</v>
      </c>
      <c r="E132" s="35"/>
      <c r="F132" s="36">
        <f>F133</f>
        <v>341792</v>
      </c>
      <c r="G132" s="36">
        <f>G133</f>
        <v>735255</v>
      </c>
    </row>
    <row r="133" spans="1:7" ht="12.75">
      <c r="A133" s="33" t="s">
        <v>43</v>
      </c>
      <c r="B133" s="51" t="s">
        <v>96</v>
      </c>
      <c r="C133" s="51" t="s">
        <v>96</v>
      </c>
      <c r="D133" s="34">
        <v>9990000</v>
      </c>
      <c r="E133" s="35">
        <v>870</v>
      </c>
      <c r="F133" s="36">
        <v>341792</v>
      </c>
      <c r="G133" s="36">
        <v>735255</v>
      </c>
    </row>
    <row r="134" spans="1:7" ht="12.75">
      <c r="A134" s="64"/>
      <c r="B134" s="65"/>
      <c r="C134" s="65"/>
      <c r="D134" s="66"/>
      <c r="E134" s="67"/>
      <c r="F134" s="68"/>
      <c r="G134" s="68"/>
    </row>
    <row r="135" spans="1:6" ht="12.75">
      <c r="A135" s="2"/>
      <c r="B135" s="17"/>
      <c r="C135" s="17"/>
      <c r="D135" s="18"/>
      <c r="E135" s="19"/>
      <c r="F135" s="20"/>
    </row>
    <row r="136" spans="1:6" ht="12.75">
      <c r="A136" s="2"/>
      <c r="B136" s="11"/>
      <c r="C136" s="11"/>
      <c r="D136" s="14"/>
      <c r="E136" s="8"/>
      <c r="F136" s="3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45.75" customHeight="1">
      <c r="A672" s="2"/>
      <c r="B672" s="11"/>
      <c r="C672" s="11"/>
      <c r="D672" s="14"/>
      <c r="E672" s="8"/>
      <c r="F672" s="3"/>
    </row>
    <row r="673" spans="1:6" ht="12.75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</sheetData>
  <sheetProtection/>
  <mergeCells count="10">
    <mergeCell ref="C3:G3"/>
    <mergeCell ref="B8:G8"/>
    <mergeCell ref="B9:G9"/>
    <mergeCell ref="B10:G10"/>
    <mergeCell ref="A15:E15"/>
    <mergeCell ref="B5:F5"/>
    <mergeCell ref="B6:F6"/>
    <mergeCell ref="B7:F7"/>
    <mergeCell ref="A13:F13"/>
    <mergeCell ref="A14:E14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ko</cp:lastModifiedBy>
  <cp:lastPrinted>2013-04-05T10:51:40Z</cp:lastPrinted>
  <dcterms:created xsi:type="dcterms:W3CDTF">2007-11-22T11:08:57Z</dcterms:created>
  <dcterms:modified xsi:type="dcterms:W3CDTF">2013-04-05T18:29:17Z</dcterms:modified>
  <cp:category/>
  <cp:version/>
  <cp:contentType/>
  <cp:contentStatus/>
</cp:coreProperties>
</file>